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15B64DC9-A0E7-4FCC-B716-C6AFF1D62EDC}" xr6:coauthVersionLast="47" xr6:coauthVersionMax="47" xr10:uidLastSave="{00000000-0000-0000-0000-000000000000}"/>
  <bookViews>
    <workbookView xWindow="28680" yWindow="-120" windowWidth="29040" windowHeight="15720" xr2:uid="{00000000-000D-0000-FFFF-FFFF00000000}"/>
  </bookViews>
  <sheets>
    <sheet name="Harmonogram" sheetId="1" r:id="rId1"/>
    <sheet name="Dostępna tabela-wskazówki" sheetId="2" r:id="rId2"/>
  </sheets>
  <definedNames>
    <definedName name="_xlnm.Print_Area" localSheetId="0">Harmonogram!$A$1:$L$52</definedName>
    <definedName name="_xlnm.Print_Titles" localSheetId="0">Harmonogram!$3:$4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37" i="1"/>
  <c r="G29" i="1"/>
  <c r="G21" i="1"/>
  <c r="G20" i="1"/>
  <c r="G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31" authorId="0" shapeId="0" xr:uid="{00000000-0006-0000-0000-000001000000}">
      <text>
        <r>
          <rPr>
            <sz val="11"/>
            <color theme="1"/>
            <rFont val="Calibri"/>
            <family val="2"/>
            <scheme val="minor"/>
          </rP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W mojej ocenie nie powinniśmy wpisywać gminy. Z posiadanej przeze mnie wiedzy wsparcie ma być realizowane w trybie konkursowym. Sugeruje wpisać przedziały aglomeracji. Nabór dla aglomeracji powyżej 10 tys. RLM - poniżej 15 tys. RLM a drugi nabór na aglomeracje powyżej 2 tys. RLM do poniżej 10 tys. RLM. </t>
        </r>
      </text>
    </comment>
  </commentList>
</comments>
</file>

<file path=xl/sharedStrings.xml><?xml version="1.0" encoding="utf-8"?>
<sst xmlns="http://schemas.openxmlformats.org/spreadsheetml/2006/main" count="476" uniqueCount="253">
  <si>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</si>
  <si>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</si>
  <si>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</si>
  <si>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</si>
  <si>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</si>
  <si>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</si>
  <si>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</si>
  <si>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</si>
  <si>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</si>
  <si>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</si>
  <si>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</si>
  <si>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</si>
  <si>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</si>
  <si>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</si>
  <si>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</si>
  <si>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</si>
  <si>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</si>
  <si>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</si>
  <si>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</si>
  <si>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</si>
  <si>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</si>
  <si>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</si>
  <si>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</si>
  <si>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</si>
  <si>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</si>
  <si>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</si>
  <si>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</si>
  <si>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</si>
  <si>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</si>
  <si>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</si>
  <si>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</si>
  <si>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</si>
  <si>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województwo opolskie</t>
  </si>
  <si>
    <t>Niekonkurencyjny</t>
  </si>
  <si>
    <t>WUP</t>
  </si>
  <si>
    <t>CP4/ cs (a)</t>
  </si>
  <si>
    <t>1. Fundusze Europejskie na rzecz wzrostu innowacyjności i konkurencyjności opolskiego</t>
  </si>
  <si>
    <t>OCRG</t>
  </si>
  <si>
    <t>5. Fundusze Europejskie wspierające opolski rynek pracy i edukację</t>
  </si>
  <si>
    <t>UMWO</t>
  </si>
  <si>
    <t>Planowany projekt Województwa Opolskiego (OCRG)</t>
  </si>
  <si>
    <t>4.1 Infrastruktura drogowa</t>
  </si>
  <si>
    <t>4. Fundusze Europejskie na rzecz spójności i dostępności komunikacyjnej opolskiego</t>
  </si>
  <si>
    <t>CP3/cs (ii)</t>
  </si>
  <si>
    <t>Konkurencyjny</t>
  </si>
  <si>
    <t>Planowany projekt Województwa Opolskiego (WUP)</t>
  </si>
  <si>
    <t>5.11 Kształcenie ustawiczne</t>
  </si>
  <si>
    <t>1.10 Programy rozwojowe dla MŚP</t>
  </si>
  <si>
    <t>Opracowanie i realizacja programów rozwojowych dla pracowników MŚP, m.in. w zakresie szkoleń, kursów, studiów, w tym podyplomowych</t>
  </si>
  <si>
    <t>CP1/ cs(iv)</t>
  </si>
  <si>
    <t>6. Fundusze Europejskie wspierające włączenie społeczne w opolskim</t>
  </si>
  <si>
    <t>5.2 Aktywizacja zawodowa realizowana poza PUP</t>
  </si>
  <si>
    <t>6.4 Wspieranie integracji społeczno-gospodarczej obywateli państw trzecich</t>
  </si>
  <si>
    <t>Infrastruktura B+R organizacji badawczych</t>
  </si>
  <si>
    <t>Projekty uzgodnione w ramach procedury określonej w Kontrakcie Programowym dla Województwa Opolskiego</t>
  </si>
  <si>
    <t>2.6 Ochrona różnorodności biologicznej</t>
  </si>
  <si>
    <t xml:space="preserve">2. Fundusze Europejskie dla czystej energii i ochrony zasobów środowiska opolskiego </t>
  </si>
  <si>
    <t>Subregiony</t>
  </si>
  <si>
    <t>CP 2/ cs (vii)</t>
  </si>
  <si>
    <t>CP4/cs (l)</t>
  </si>
  <si>
    <t>10.3 Europejska Inicjatywa Społeczna – Aglomeracja Opolska</t>
  </si>
  <si>
    <t>10. Fundusze Europejskie  na wzmacnianie potencjałów endogenicznych opolskiego</t>
  </si>
  <si>
    <t>Aglomeracja Opolska</t>
  </si>
  <si>
    <t>CP 5/ cs (i)</t>
  </si>
  <si>
    <t>Planowany projekt Województwa Opolskiego (Projekty grantowe)</t>
  </si>
  <si>
    <t>10.6 Europejska Inicjatywa Społeczna – 4 subregiony</t>
  </si>
  <si>
    <t xml:space="preserve">IIT - 4 Subregiony:
Brzeski,
Kędzierzyńsko-Strzelecki,
Północny,
Południowy
</t>
  </si>
  <si>
    <t>CP 5/ cs (ii)</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</si>
  <si>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</si>
  <si>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</si>
  <si>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</si>
  <si>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</si>
  <si>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</si>
  <si>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CP1/cs (iii)</t>
  </si>
  <si>
    <t>5.10 Edukacja włączająca</t>
  </si>
  <si>
    <t>CP4/ cs (f)</t>
  </si>
  <si>
    <t>1.5 Wsparcie dla nowopowstałych MŚP</t>
  </si>
  <si>
    <t>Wsparcie dla nowopowstałych firm (do 24 miesięcy), w tym poprzez usługi doradcze świadczone przez IOB, na które udzielane będą np. bony lub granty</t>
  </si>
  <si>
    <t>CP1/ cs iii</t>
  </si>
  <si>
    <t>CP4/ cs (g)</t>
  </si>
  <si>
    <t>3. Fundusze Europejskie na zrównoważony transport miejski opolskiego</t>
  </si>
  <si>
    <t>CP2/cs (viii)</t>
  </si>
  <si>
    <t>2.1 Poprawa efektywności energetycznej w województwie opolskim</t>
  </si>
  <si>
    <t>Województwo opolskie</t>
  </si>
  <si>
    <t>CP 2/cs (i)</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</si>
  <si>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</si>
  <si>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</si>
  <si>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 xml:space="preserve">październik </t>
  </si>
  <si>
    <t>październik</t>
  </si>
  <si>
    <t>9.3 Inwestycje w infrastrukturę zdrowotną</t>
  </si>
  <si>
    <t>9. Fundusze Europejskie wspierające inwestycje społeczne w opolskim</t>
  </si>
  <si>
    <t>opolskie</t>
  </si>
  <si>
    <t>CP 4/cs (v)</t>
  </si>
  <si>
    <t>6.5 Wsparcie integracji społecznej społeczności romskiej</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</si>
  <si>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</si>
  <si>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</si>
  <si>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</si>
  <si>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</si>
  <si>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</si>
  <si>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 xml:space="preserve">województwo opolskie
gminy wiejskie
</t>
  </si>
  <si>
    <t>CP 3/cs (ii)</t>
  </si>
  <si>
    <t>Planowany projekt Miasta Opole II etap</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</si>
  <si>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</si>
  <si>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I kwartał 2024 r.</t>
  </si>
  <si>
    <t>II kwartał 2024 r.</t>
  </si>
  <si>
    <t>III kwartał 2024 r.</t>
  </si>
  <si>
    <t>IV kwartał 2023 r.</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</si>
  <si>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</si>
  <si>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</si>
  <si>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</si>
  <si>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</si>
  <si>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subregiony</t>
  </si>
  <si>
    <t>Typy projektów, które mogą otrzymać dofinansowanie *</t>
  </si>
  <si>
    <t>* Typy projektów doprecyzowane będą w Regulaminie wyboru projektów</t>
  </si>
  <si>
    <t xml:space="preserve">5.5 Adaptacyjność pracodawców i pracowików oraz elastyczne formy zatrudnienia </t>
  </si>
  <si>
    <t>Wsparcie typu outplacement dla pracowników zagrożonych zwolnieniem przewidzianych do zwolnienia lub zwolnionych z przyczyn dotyczących zakładu pracy oraz osób odchodzących z rolnictwa. Projekt obejmuje wszelkie usługi i instrumenty rynku pracy, w tym m.in.:
a) przygotowanie Indywidualnego Planu Działania jako obowiązkowy element wsparcia, 
b) poradnictwo psychologiczne, 
c) pośrednictwo pracy i poradnictwo zawodowe,
d) szkolenia, kursy, studia podyplomowe, 
e) staże, 
f) sfinansowanie kosztów dojazdu oraz dodatek relokacyjny, 
g) subsydiowanie zatrudnienia
h) wsparcie finansowe na rozpoczęcie własnej działalności gospodarczej, w formie bezzwrotnej.</t>
  </si>
  <si>
    <t>CP 4/ cs (d)</t>
  </si>
  <si>
    <t>MŚP</t>
  </si>
  <si>
    <t>2.4 Gospodarka wodno - ściekowa</t>
  </si>
  <si>
    <t xml:space="preserve">6.2 Aktywizacja społeczno -zaowodowa osób zagrożonych ubóstwem lub wykluczeniem społecznym </t>
  </si>
  <si>
    <t>CP4/ cs (h)</t>
  </si>
  <si>
    <t xml:space="preserve">10.4 Dziedzictwo kulturowe i kultura, rozwój turystyki na obszarach innych niż miejskie - 4 subregiony </t>
  </si>
  <si>
    <t xml:space="preserve">kolor czerwony </t>
  </si>
  <si>
    <t>kolor zielony</t>
  </si>
  <si>
    <t>kolor fioletowy</t>
  </si>
  <si>
    <t>Legenda:</t>
  </si>
  <si>
    <t>wprowadzona zmiana</t>
  </si>
  <si>
    <t xml:space="preserve">decyzja dot. naboru po komitecie </t>
  </si>
  <si>
    <t xml:space="preserve">wprowadzony nowy nabór </t>
  </si>
  <si>
    <t>maj</t>
  </si>
  <si>
    <t>6.8 Profilaktyka zachowań społecznych dzieci i młodzieży</t>
  </si>
  <si>
    <t>IV kwartał 2024 r.</t>
  </si>
  <si>
    <t>województwo opolskie z wyłączeniem Aglomeracji Opolskiej</t>
  </si>
  <si>
    <t xml:space="preserve">
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t>
  </si>
  <si>
    <t>CP5/cs(i)</t>
  </si>
  <si>
    <t xml:space="preserve">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 </t>
  </si>
  <si>
    <t>CP5/cs(ii)</t>
  </si>
  <si>
    <t>3.1 Mobilność miejska</t>
  </si>
  <si>
    <t>3.2 Mobilność miejska w ZIT</t>
  </si>
  <si>
    <t>9.2 Inwestycję w infrastrukturę społeczną</t>
  </si>
  <si>
    <t>9. Fundusze europejskie wspierające inwestycje społeczne w opolskim</t>
  </si>
  <si>
    <t xml:space="preserve">5.9 Kształcenie zawodowe
</t>
  </si>
  <si>
    <t xml:space="preserve">1. Małe inwestycje realizowane przez gminy we współpracy i w uzgodnieniu  z przedstawicielami lokalnych społeczności i na rzecz tych społeczności, o charakterze m.in. prospołecznym, kulturalnym, turystycznym – przedsięwzięcia o charakterze oddolnych inicjatyw.
2. Małe inwestycje realizowane przez organizacje pozarządowe na rzecz lokalnych społeczności w oparciu o diagnozę ich potrzeb, o charakterze m.in. prospołecznym, kulturalnym, turystycznym – przedsięwzięcia o charakterze oddolnych inicjatyw.
</t>
  </si>
  <si>
    <t xml:space="preserve">1. Małe inwestycje realizowane przez gminy we współpracy i w uzgodnieniu  z przedstawicielami lokalnych społeczności i na rzecz tych społeczności, o charakterze m.in. prospołecznym, kulturalnym, turystycznym  – przedsięwzięcia o charakterze oddolnych inicjatyw.
2. Małe inwestycje realizowane przez organizacje pozarządowe na rzecz lokalnych społeczności w oparciu o diagnozę ich potrzeb, o charakterze m.in. prospołecznym, kulturalnym, turystycznym – przedsięwzięcia o charakterze oddolnych inicjatyw.
</t>
  </si>
  <si>
    <t>1.	Inwestycje w infrastrukturę i wyposazenie podmiotów świadczących usługi społeczne dla osób starszych i z niepełnosprawnościami (dzienne domy pomocy społecznej, dzienne domy pobytu, rodzinne domy pomocy, mieszkania chronione i wspomagane).
2.	Inwestycje w infrastrukturę społeczną powiazana z procesem integracji społeczno-zawodowej, w tym m.in. warsztatów terapii zajęciowej i zakładów aktywności zajęciowej.
3.	Inwestycje w infrastrukturę i wyposażenia centrów usług społecznych wspierające rozwój usług społecznych celem komplementarności interwencji z EFS+.
4.	Inwestycje w infrastrukturę i wyposażenie podmiotów świadczących rodzicielstwo zastępcze zawodowe, w tym rodzinnych domów dziecka. 
5.	Inwestycje w mieszkania chronione/wspomagane dla młodzieży opuszczającej pieczę zastępczą i inne placówki o charakterze opiekuńczo-wychowawczym.
6.	Przekształcenie ośrodków wsparcia dla osób w kryzysie bezdomności oraz innych osób zagrożonych ubóstwem lub wykluczeniem społecznym w zasób mieszkaniowy.
7.	Inwestycje w infrastrukturę mieszkalną, w tym lokale w ramach najmu socjalnego (np. oferowane przez społeczne agencje najmu), przeznaczoną zwłaszcza dla osób bezdomnych, rodzin w kryzysie (objętych interwencją kryzysową) oraz osób ze społeczności romskiej.
8.	Inwestycje w infrastrukturę i wyposażenie innych placówek świadczacych usługi społeczne dla osób zagrożonych ubóstwem i wykluczeniem społecznym w formie zdeinstytucjonalizowanej.</t>
  </si>
  <si>
    <t>1.Inwestycje w infrastrukturę służącą m.in. wzmacnianiu potencjału organizacji społeczeństwa obywatelskiego oraz realizacji usług społecznych, w tym z zakresu przeciwdziałania uzależnieniom (Opolski Inkubator Społeczny).</t>
  </si>
  <si>
    <t>Aglomeracja – 3 088 000 PLN
Subregion: Brzeski –760 000 PLN
Kędzierzyńsko-Strzelecki – 1 448 000 PLN
Południowy – 2 106 000 PLN
Północny- 1 598 000 PLN</t>
  </si>
  <si>
    <t>Aglomeracja – 3 088 000 PLN
Subregion: Brzeski –759 000 PLN
Kędzierzyńsko-Strzelecki – 1 448 000 PLN
Południowy – 2 107 000 PLN
Północny- 1 598 000 PLN</t>
  </si>
  <si>
    <t xml:space="preserve">Brzeski- 14 000 000
Południowy – 39 500 000
Północny – 32 500 000  
Kędzierzyńsko-Strzelecki – 35 000 000
</t>
  </si>
  <si>
    <t xml:space="preserve">
Subregion:
Brzeski- 1 579 500 PLN
Południowy – 5 334 000 PLN
Północny – 5 236 500 PLN
Kędzierzyńsko-Strzelecki – 2 850 000 PLN</t>
  </si>
  <si>
    <t>Aglomeracja – 13 292 000 PLN
Subregion: Brzeski –3 538 000 PLN
Kędzierzyńsko-Strzelecki – 6 787 000 PLN
Południowy – 11 304 000 PLN
Północny- 10 079 000 PLN</t>
  </si>
  <si>
    <t xml:space="preserve">Planowany projekt Województwa Opolskiego (ROPS).             </t>
  </si>
  <si>
    <t>Aktywizacja zawodowa uczestników i absolwentów ochotniczych hufców pracy.</t>
  </si>
  <si>
    <t>cs(f)</t>
  </si>
  <si>
    <t>grudzień</t>
  </si>
  <si>
    <t xml:space="preserve"> cs (f)</t>
  </si>
  <si>
    <t>1.Rozwój kompetencji kluczowych uczniów i nauczycieli w rozumieniu Zalecenia Rady z dnia 22 maja 2018 r. w sprawie kompetencji kluczowych w procesie uczenia się przez całe życie, tj.:
a)podnoszenie poziomu opanowania umiejętności podstawowych (rozumienia i tworzenia informacji, rozumowania matematycznego i umiejętności cyfrowych),
b)podnoszenie poziomu kompetencji osobistych, społecznych i w zakresie umiejętności uczenia się,
c)wspieranie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d)pielęgnowanie kompetencji w zakresie przedsiębiorczości, kreatywności i zmysłu inicjatywy, szczególnie wśród młodych ludzi, na przykład przez promowanie możliwości zdobycia praktycznych doświadczeń w zakresie przedsiębiorczości,
e)podnoszenie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f)wspomaganie rozwijania kompetencji obywatelskich.
2.Kształcenie praktyczne uczniów szkół zawodowych, w tym we współpracy z pracodawcami, tj. organizacja staży, praktyk, kwalifikacyjnych kursów zawodowych.
3.Wyrównywanie szans edukacyjnych, w tym w szczególności dla uczniów z grup w niekorzystnej sytuacji.
4.Wsparcie jakości nauczania przedmiotów ścisłych, m.in. poprzez wykorzystanie metod eksperymentu w edukacji.
5.Wsparcie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6.Indywidualizacja podejścia do ucznia, w tym z niepełnosprawnościami.
7.Wsparcie ogólnodostępnych szkół w prowadzeniu skutecznej edukacji włączającej:
a)bezpośrednie wsparcie uczniów ze specjalnymi potrzebami edukacyjnymi,
b)podnoszenie kompetencji kadr pedagogicznych m.in. w zakresie pedagogiki specjalnej,
c)współpraca/partnerstwo z innymi placówkami, w tym ze szkołami specjalnymi i/lub organizacjami pozarządowymi w celu integracji uczniów, rodziców i nauczycieli oraz wymiany doświadczeń i dostosowania szkół do potrzeb dzieci ze specjalnymi potrzebami edukacyjnymi,
d)wdrożenie szkół i placówek kształcenia zawodowego do pełnienia roli lokalnego centrum integracji i włączenia
8.Wsparcie działań związanych z edukacją ekologiczną dla uczniów i nauczycieli, w tym wiedza o klimacie i ochronie środowiska, współpraca szkół z pracodawcami w zakresie nowych zielonych zawodów.
9.Doskonalenie kompetencji i kwalifikacji nauczycieli kształcenia zawodowego, w tym we współpracy z uczelniami, przedsiębiorcami i pracodawcami.
10.Doradztwo zawodowe w ramach kształcenia zawodowego dla uczniów, nauczycieli oraz osób dorosłych.
11.Coaching, tutoring, superwizja w pracy nauczyciela, psychologa, pedagoga i doradcy zawodowego zatrudnionych w szkole.
12.Wsparcie jakości kształcenia zawodowego, w tym szkolnictwa branżowego poprzez rozwijanie współpracy szkół i placówek prowadzących kształcenie zawodowe, o charakterze strategicznym i praktycznym z otoczeniem społeczno-gospodarczym, zwłaszcza z pracodawcami, a także uczelniami wyższymi i instytucjami rynku pracy oraz upowszechnianie nauczania w miejscu pracy.
13.Dostosowanie kompetencji i kwalifikacji zawodowych osób dorosłych do potrzeb rynku pracy, w tym z uwzględnieniem elastycznych rozwiązań (np. kształcenie na odległość) obejmujące m.in.:
a)kształcenie zawodowe (prowadzone w szkołach policealnych) kadr na potrzeby systemu opieki zdrowotnej (działania będą dotyczyć wyłącznie kształcenia przeddyplomowego zgodnego z odpowiednimi regulacjami prawnymi w tym zakresie);
b)kształcenie podyplomowe kadr medycznych i niemedycznych (z wyłączeniem kształcenia specjalizacyjnego, które jest koordynowane przez MZ);
c)ustawiczny rozwój zawodowy osób wykonujących regulowane ustawowo zawody medyczne (działania będą zgodne z odpowiednimi regulacjami prawnymi dotyczącymi zawodów mających zastosowanie w ochronie zdrowia).
14.Wsparcie rozwijania kompetencji, umiejętności, uzdolnień, zainteresowań uczniów poza edukacją formalną.
15.Wsparcie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17.Dojazdy do szkół i placówek kształcenia zawodowego dla uczniów z obszarów zmarginalizowanych i o obniżonej mobilności w celu podniesienia dostępu do edukacji wysokiej jakości.</t>
  </si>
  <si>
    <t>CP 2/ cs (viii)</t>
  </si>
  <si>
    <t>CP 4/cs (iii)</t>
  </si>
  <si>
    <t>CP 4/ cs (l)</t>
  </si>
  <si>
    <t>CP 2/ cs (v)</t>
  </si>
  <si>
    <t>CP 2/ cs (iv)</t>
  </si>
  <si>
    <t xml:space="preserve">Aglomeracja Opolska- 5 732 616 PLN
Subregion:
Brzeski- 1 644 344 PLN
Kędzierzyńsko-Strzelecki – 2 991 803 PLN
Południowy – 3 549 719 PLN
Północny – 3 281 518 PLN
</t>
  </si>
  <si>
    <t>2.3 Zapobieganie zagrożeniom związanym ze zmianą klimatu</t>
  </si>
  <si>
    <t>czerwiec</t>
  </si>
  <si>
    <t xml:space="preserve">Wsparcie w ramach warsztatów terapii zajęciowej możliwe będzie po opracowaniu Standardów funkcjonowania WTZ 
w ramach projektu pn. Aktywni niepełnosprawni - narzędzia wsparcia samodzielności osób niepełnosprawnych, 
realizowanego w ramach Programu Operacyjnego Wiedza Edukacja Rozwój. Ostateczna wersja standardów funkcjonowania WTZ planowana jest do przyjęcia przez Komitet Sterujący w grudniu 2023r.
Warunkiem udzielenia wsparcia w WTZ jest wypracowanie realnej ścieżki przejścia uczestników do ZAZ przez określony czas 
(1-2 lata) oraz finansowanie konkretnych uczestników warsztatów (wsparcie indywidualne). Wsparcie WTZ może być oferowane wyłącznie w miejscach, gdzie: 
a) istniejący ZAZ może zaoferować miejsce pracy (zupełnie nowe miejsce lub wolne po poprzednim uczestniku) dedykowane konkretnej osobie z WTZ, 
b) powstanie nowy ZAZ z miejscami dla tych osób. 
Wsparcie w ramach ZAZ może być udzielane przez określony czas (1-2 lata wsparcia dla uczestnika) i z założeniem, że 5-10% uczestników ZAZ wejdzie na otwarty rynek pracy/zarejestruje się w PUP. </t>
  </si>
  <si>
    <t>Planowany projekt Województwa Opolskiego (OCE)</t>
  </si>
  <si>
    <t>1. Kompleksowe projekty z zakresu gospodarki wodno-ściekowej w zakresie:
a) budowy, rozbudowy ze względu na przepustowość oraz modernizacji oczyszczalni ścieków komunalnych, jeśli są niezbędne dla osiągnięcia zgodności z Dyrektywą Rady z dnia 21 maja 1991 r. dotyczącej oczyszczania ścieków komunalnych w zakresie wydajności oczyszczalni i/lub standardów oczyszczania.
b) budowy, modernizacji infrastruktury kanalizacyjnej na terenie aglomeracji, które nie spełniają wynikającego z Dyrektywą Rady z dnia 21 maja 1991 r. dotyczącej oczyszczania ścieków komunalnych wymogu w zakresie stopnia skanalizowania.
2. Budowa, rozbudowa instalacji odwadniania i kompostowania osadów ściekowych na oczyszczalniach ścieków - wyłącznie jako element typu przedsięwzięcia 1 a.
3. Inwestycje w ograniczenie strat wody do spożycia w sieciach wodociągowych m.in. w inteligentne systemy monitorowania i zarządzania siecią i wykrywania możliwych wycieków. 
4. Budowa, rozbudowa i modernizacja infrastruktury niezbędnej do ujęcia, uzdatniania, magazynowania i dystrybucji wody do spożycia.</t>
  </si>
  <si>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</si>
  <si>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 xml:space="preserve">Planowany projekt OHP. Wartośc alokacji dofinansowanie EU: 500 000.00 EUR.  Zaplanowano jeden nabór w ramach programu.                           </t>
  </si>
  <si>
    <t>6 Fundusze Europejskie wspierające włączenie społeczne w opolskim</t>
  </si>
  <si>
    <t xml:space="preserve">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</si>
  <si>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6. Budowanie potencjału organizacji społeczeństwa obywatelskiego do realizacji działań na rzecz edukacji włączającej.</t>
  </si>
  <si>
    <t>Jednostki Samorządu Terytorialnego</t>
  </si>
  <si>
    <t xml:space="preserve">Instytucje wspierające biznes </t>
  </si>
  <si>
    <t>1.9 Wdrożenie B+R przez MŚP</t>
  </si>
  <si>
    <t xml:space="preserve">Konkurencyjny </t>
  </si>
  <si>
    <t>6.3 Budowanie potencjału partnerów społecznych oraz organizacji społeczeństwa obywatelskiego</t>
  </si>
  <si>
    <t xml:space="preserve">Jednostki Samorządu Terytorialnego, Orgniazatorzy i operatorzy publicznego transportu zbiorowego, Zarządcy dróg publicznych </t>
  </si>
  <si>
    <t>Centra aktywności lokalnej,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Organizacje pozarządowe, Podmioty świadczące usługi publiczne w ramach realizacji obowiązków własnych jednostek samorządu terytorialnego, Policja, straż pożarna i służby ratownicze, Pozarządowe organizacje turystyczne, Zarządcy infrastruktury dworcowej , Zarządcy infrastruktury kolejowej</t>
  </si>
  <si>
    <t>Centra aktywności lokalnej, Instytucje integracji i pomocy społecznej,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Niepubliczne zakłady opieki zdrowotnej, Organizacje pozarządowe, Ośrodki kształcenia dorosłych, Podmioty świadczące usługi publiczne w ramach realizacji obowiązków własnych jednostek samorządu terytorialnego, Policja, straż pożarna i służby ratownicze, Pozarządowe organizacje turystyczne, Przedszkola i inne formy wychowania przedszkolnego, Publiczne zakłady opieki zdrowotnej, Szkoły i inne placówki systemu oświaty, Uczelnie, Zarządcy infrastruktury dworcowej , Zarządcy infrastruktury kolejowej</t>
  </si>
  <si>
    <t>Jednostki Samorządu Terytorialnego, Zarządcy dróg publicznych</t>
  </si>
  <si>
    <t>Duże przedsiębiorstwa, Instytucje integracji i pomocy społecznej, Jednostki organizacyjne działające w imieniu jednostek samorządu terytorialnego, Jednostki Samorządu Terytorialnego, Kościoły i związki wyznaniowe, MŚP, Niepubliczne podmioty integracji i pomocy społecznej, Organizacje pozarządowe, Podmioty ekonomii społecznej, Publiczne zakłady opieki zdrowotnej</t>
  </si>
  <si>
    <t xml:space="preserve">Podział na Subregiony:
Aglomeracja Opolska- 14 581 830
Subregion:
Brzeski- 2 362 467
Kędzierzyńsko-Strzelecki – 5 942 130
Południowy – 7 658 205
Północny – 9 055 368
</t>
  </si>
  <si>
    <t>Jednostki Samorządu Terytorialnego
Lasy Państwowe, parki narodowe i krajobrazowe
Jednostki organizacyjne działające w imieniu jednostek samorządu terytorialnego
MŚP
Duże przedsiębiorstwa
Organizacje pozarządowe
Uczelnie wyższe
Organizacje badawcze
Jednostki rządowe i samorządowe ochrony środowiska
Lokalne Grupy Działania
Kościoły i związki wyznaniowe</t>
  </si>
  <si>
    <t xml:space="preserve">Jednostki Samorządu Terytorialnego
Jednostki naukowe
Organizacje pozarządowe
Duże przedsiębiorstwa
MŚP
Uczelnie 
</t>
  </si>
  <si>
    <t xml:space="preserve">Jednostki Samorządu Terytorialnego
</t>
  </si>
  <si>
    <t xml:space="preserve">Instytucje rynku pracy, Jednostki Samorządu Terytorialnego
</t>
  </si>
  <si>
    <t>Duże przedsiębiorstwa
Inne instytucje systemu ochrony zdrowia
Jednostki Samorządu Terytorialnego
MŚP
Niepubliczne zakłady opieki zdrowotnej
Organizacje pozarządowe
Podmioty ekonomii społecznej
Publiczne zakłady opieki zdrowotnej</t>
  </si>
  <si>
    <t>Instytucje rynku pracy</t>
  </si>
  <si>
    <t>Administracja państwowa
Jednostki Samorządu Terytorialnego
Jednostki rządowe i samorządowe ochrony środowiska
Lasy Państwowe, parki narodowe i krajobrazowe
Organizacje pozarządowe
Lokalne Grupy Działania
Policja, straż pożarna i służby ratownicze
Jednostki organizacyjne działające w imieniu jednostek samorządu terytorialnego 
Spółki wodne
Wspólnoty i spółdzielnie mieszkaniowe i TBS
Kościoły i związki wyznaniowe</t>
  </si>
  <si>
    <t>Jednostki Samorządu Terytorialnego
Instytucje rynku pracy</t>
  </si>
  <si>
    <t>Organizacje badawcze</t>
  </si>
  <si>
    <t>Centra aktywności lokalnej
Instytucje integracji i pomocy społecznej
Jednostki Samorządu Terytorialnego
Kościoły i związki wyznaniowe
Niepubliczne podmioty integracji i pomocy społecznej
Organizacje pozarządowe
Podmioty ekonomii społecznej</t>
  </si>
  <si>
    <t>Duże przedsiębiorstwa
Jednostki Samorządu Terytorialnego
MŚP 
Organizacje pozarządowe 
Ośrodki kształcenia dorosłych 
Przedszkola i inne formy wychowania przedszkolnego
Szkoły i inne placówki systemu oświaty</t>
  </si>
  <si>
    <t xml:space="preserve">1.	Usługi interwencji kryzysowej oraz w zakresie przeciwdziałania przemocy, w tym przemocy w rodzinie obejmujące m.in.:
a)	tworzenie i rozwój ośrodków interwencji kryzysowej i punktów interwencji kryzysowej,
c)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wymagającej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9.	Budowanie potencjału organizacji społeczeństwa obywatelskiego działających na rzecz osób zagrożonych ubóstwem lub wykluczeniem społecznym. 
10.	Przeciwdziałanie ubóstwu energetycznemu poprzez wzmacnianie świadomości w zakresie konieczności oszczędnego korzystania z energii.  </t>
  </si>
  <si>
    <t>Duże przedsiębiorstwa
Jednostki Samorządu Terytorialnego
MŚP
Organizacje pozarządowe
Szkoły i inne placówki systemu oświaty</t>
  </si>
  <si>
    <t xml:space="preserve">Centra aktywności lokalnej
Duże przedsiębiorstwa
Instytucje integracji i pomocy społecznej
Instytucje otoczenia biznesu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
</t>
  </si>
  <si>
    <t>1.7 Opolskie konkurencyjne</t>
  </si>
  <si>
    <t xml:space="preserve">Budowanie potencjału partnerów społecznych [1] i organizacji społeczeństwa obywatelskiego do realizacji działań w ramach wszystkich działań ujętych w SZOP 2021-2027, w tym:
1. Działania skierowane do osób w organizacjach społeczeństwa obywatelskiego:
a) wzmocnienie zasobów ludzkich w podmiotach (np. rozwój umiejętności  pracowników),
b) wsparcie dodatkowego zatrudnienia w podmiotach,
c) wsparcie rozwoju wolontariatu w podmiotach, w tym szkolenia wolontariuszy, zarządzanie wolontariuszami,
d) kształtowanie postaw i umiejętności liderów/liderek, w tym mentoring, działania przeciwwypaleniowe, sukcesja. 
2. Działania mające na celu wzmocnienie wydolności finansowej organizacji społeczeństwa obywatelskiego np. szkolenia/doradztwo, m.in. w zakresie:
a) ekonomizacji działalności – zdolności do generowania własnych dochodów,
b) budowania i poszerzania bazy darczyńców prywatnych (instytucjonalnych i indywidualnych),
c) budowania i efektywnego zarządzania rezerwami, w tym zwiększania odporności instytucjonalnej w sytuacjach kryzysowych,
d) optymalizacji kosztów oraz pozyskiwania środków na działalność statutową.
3. Działania promujące budowanie relacji z innymi sektorami:  
a) administracją rządową i samorządową,
b) decydentami politycznymi poziomu lokalnego, krajowego i ponadnarodowego,
c) partnerami społecznymi,
d) organizacjami gospodarczymi i biznesem,
e) mediami,
f) środowiskiem akademickim i eksperckim,
g) instytucjami europejskimi i środowiskiem międzynarodowym,
h) szeroko rozumianą opinią publiczną.
4. Działania w zakresie konsolidacji i samowiedzy podmiotów:
a) integracja środowisk obywatelskich, w tym grup nieformalnych oraz tworzenie i rozwój forum organizacji/spotkań formacyjnych,
b) tworzenie i wzmacnianie struktur i mechanizmów federacyjnych,
c) diagnozy, badania i analizy kondycji sektora obywatelskiego, opracowanie strategii oraz teorii zmiany,
d) planowanie i wdrażanie rozwoju instytucjonalnego.
5. Działania w zakresie aktywizmu obywatelskiego – podstawy działania sektora społeczeństwa obywatelskiego:
a) promocja szeroko pojętej aktywności obywatelskiej,
b) edukacja obywatelska,
c) promocja wolontariatu,
d) promocja lokalnej filantropii,
e) wsparcie dla grup nieformalnych i ruchów społecznych w tym promocja (selfadvocacy).
6. Działania w zakresie wsparcia i rozwoju partycypacji i rzecznictwa, w tym skutecznych mechanizmów realizacji zasady partnerstwa:
a) rzecznictwo na rzecz członków i podopiecznych, w tym tzw. samorzecznictwa (selfadvocacy), w szczególności dla osób doświadczających wykluczenia,
b) rozwój i zastosowanie narzędzi partycypacji obywatelskiej. 
7. Działania w zakresie niezbędnego wsparcia technicznego  i rozwoju instytucjonalnego (organizational development):
a) rozwój kompetencji i narzędzi IT,
b) rozwój kompetencji zarządczych w organizacjach (good governance).
8. Działania w zakresie podnoszenia jakości (w tym poprzez rozwój kompetencji kadr) i dostępności usług świadczonych przez partnerów społecznych i organizacje społeczeństwa obywatelskiego w obszarze wskazanym w SZOP 2021-2027 oraz innych instrumentach polityki spójności 2021-2027.
9.Działania mające na celu zapewnienie dostępności  dla osób z niepełnosprawnościami [2] oraz spełnienie wymogów dla osób ze szczególnymi potrzebami [3].
10. Inne działania przyczyniające się do budowania potencjału partnerów społecznych i organizacji społeczeństwa obywatelskiego, w tym:
a) zdolność do budowania strategii,
b) ewaluacja i autoewaluacja (rozwój narzędzi, umiejętności, dostępność usług w tym zakresie, także upodmiotowienia a zatem zapewnienie realnego wpływu na działania organizacji przedstawicieli środowisk do których działania te są adresowane),
c) zwiększenie dostępu do baz danych i baz wiedzy innych środowisk,
d) zapewnienie możliwości korzystania z ekspertyz, tworzenie banku ekspertów,
e) rozwój metod i narzędzi evidence based policy – zdolność do tworzenia innowacji, prototypów i eksperymentowania - połączonych z wiarygodną oceną ich skuteczności,
f) rozwój narzędzi służących analizie i maksymalizacji wpływu (impact),
g) wzmocnienie standardów (etyczne i techniczne) działania organizacji. </t>
  </si>
  <si>
    <t>Wdrożenie wyników parac B+R przez MŚP</t>
  </si>
  <si>
    <t>Mikro, Małe, Średnie Przedsiębiorstwa</t>
  </si>
  <si>
    <t>wsparcie w formie dotacji warunkowej</t>
  </si>
  <si>
    <t>CP1/cs(iii)</t>
  </si>
  <si>
    <t>7.1 Usługi zdrowotne i społeczne oraz opieka długoterminow</t>
  </si>
  <si>
    <t>7. Fundusze Europejskie wspierające usługi społeczne i zdrowotne w opolskim</t>
  </si>
  <si>
    <t>Nabór terchniczny</t>
  </si>
  <si>
    <t>Nabór techniczny dla projektu pn. Likwidacja indywidualnych źródeł ciepła w obiektach Ogrodu Zoologicznego i innych obiektach użyteczności publicznej w Opolu - Faza II - MO</t>
  </si>
  <si>
    <t>konkurencyjny</t>
  </si>
  <si>
    <t>2.6 Ochrona róźnorodności biologicznej</t>
  </si>
  <si>
    <t>9.1 Inwestycję w infrastrukturę edukacyjną</t>
  </si>
  <si>
    <t>listopad</t>
  </si>
  <si>
    <t xml:space="preserve">Konkurencyjny 
</t>
  </si>
  <si>
    <t xml:space="preserve">Konkurencyjny
</t>
  </si>
  <si>
    <t xml:space="preserve">Planowany projekt Samorząd Województwa Opolskiego/ Biuro Dialogu i Partnerstwa Obywatelskiego. pn. Budowanie potencjału partnerów społecznych oraz organizacji społeczeństwa obywatelskiego </t>
  </si>
  <si>
    <t>1. Kompleksowa modernizacja energetyczna obiektów użyteczności publicznej, (wraz z audytem) wraz z instalacją urządzeń OZE oraz wymianą/modernizacją źródeł ciepła albo podłączeniem do sieci ciepłowniczej.</t>
  </si>
  <si>
    <t>CP 4/ cs (k)</t>
  </si>
  <si>
    <t>MŚP
Duże przedsiębiorstwa
Jednostki samorządu terytorialnego
Niepubliczne zakłady opieki zdrowotnej 
Publiczne zakłady opieki zdrowotnej
Instytucje integracji i pomocy społecznej
Niepubliczne podmioty integracji i pomocy społecznej
Organizacje pozarządowe.
Podmioty ekonomii społecznej
Inne instytucje systemu ochrony zdrowia
Kościoły i związki wyznaniowe</t>
  </si>
  <si>
    <t>Typy przedsięwzięć:
1. Inwestycje w nowoczesne maszyny i urządzenia oraz sprzęt produkcyjny, wartości niematerialne i prawne wraz z doradztwem / szkoleniem,
w celu wprowadzenia na rynek nowych produktów lub usług – wyłącznie dla MŚP z terenu Subregionu Południowego (powiat: głubczycki, nyski 
i prudnicki).
2. Inwestycje w rozwój MŚP zwiększające skalę ich działalności oraz wzrost zasięgu ofert – wyłącznie dla MŚP z terenu Subregionu Południowego (powiat: 
  głubczycki, nyski i prudnicki).</t>
  </si>
  <si>
    <t xml:space="preserve">1.	Wsparcie infrastruktury edukacyjnej ośrodków wychowania przedszkolnego, szkół i placówek kształcenia zawodowego i ustawicznego, w tym budowa (jedynie w dobrze uzasadnionych przypadkach), rozbudowa, nadbudowa, przebudowa, adaptacja, modernizacja, remont wraz z niezbędnym wyposażeniem, celem wyrównywania szans edukacyjnych w szczególności na obszarach zmarginalizowanych i/lub wiejskich. 
2.	Inwestycje mające na celu przystosowanie placówek oraz włączenie osób ze SPE do ogólnodostępnych szkół i placówek (edukacja włączająca) na każdym poziomie edukacji, w tym przystosowanie do potrzeb m.in. osób z niepełnosprawnościami, przewlekle chorych, z rodzin migranckich, ze społeczności romskiej, będących w sytuacji kryzysowej i traumatycznej oraz wsparcie przyszkolnej infrastruktury sportowej, jako elementu edukacji włączającej. 
3.	Wsparcie infrastruktury edukacyjnej liceów w zakresie rozwoju nauk ścisłych i praktycznych w celu nabycia kompetencji STEAM (kształcenie w pięciu dyscyplinach (science – nauka, technology – technologia, engineering – inżynieria, arts – sztuka, mathematics – matematyka), powiązanych z potrzebami rynku pracy. </t>
  </si>
  <si>
    <t>Duże przedsiębiorstwa
Jednostki Samorządu Terytorialnego
MŚP
Organizacje pozarządowe
Ośrodki kształcenia dorosłych
Przedszkola i inne formy wychowania przedszkolnego Szkoły i inne placówki systemu oświaty</t>
  </si>
  <si>
    <t>CP 4/cs (h)</t>
  </si>
  <si>
    <t>CP4/cs (ii)</t>
  </si>
  <si>
    <t xml:space="preserve">Planowany projekt Województwa Opolskiego (Projekty grantowe). Planuije się złożenie 2 projektów:                
1. Subregion Północny i Kędzierzyńsko - Strzelecki - 
9 243 690 PLN    
2. Subregion Południowy i Brzeski - 8 816 310  PLN </t>
  </si>
  <si>
    <t>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i kulturalne, warsztaty, wyjazdy, zajęcia dla dzieci.
5. Inne usługi społeczne niezbędne do zwiększenia integracji grupy docelowej, w tym zwłaszcza dzieci.
7. Wsparcie infrastruktury społecznej, w tym:.
a) inwestycje w mieszkania chronione/wspomagane,
b) inwestycje w mieszkania komunalne oraz lokale w ramach najmu socjalnego, w tym oferowane przez społeczne agencje najmu,
c) inwestycje w miejsca pobytu dziennego, zwłaszcza dla dzieci i inną infrastrukturę niezbędną dla integracji obywateli państw trzecich, w tym  osób uciekających przed agresją zbrojną z Ukrainy. 
8. Budowanie i rozwój potencjału instytucjonalnego na rzecz integracji obywateli państw trzecich, w ramach administarcji lokalnej (np. Centrum Integracji Cudzoziemców) m.in:                                                                       
b) kształtowanie i rozwój umiejętności specjalistycznej kadry zajmującej się problematyką cudzoziemską.</t>
  </si>
  <si>
    <r>
      <rPr>
        <strike/>
        <sz val="13"/>
        <color theme="1"/>
        <rFont val="Arial"/>
        <family val="2"/>
        <charset val="238"/>
      </rPr>
      <t xml:space="preserve">
</t>
    </r>
    <r>
      <rPr>
        <sz val="13"/>
        <color theme="1"/>
        <rFont val="Arial"/>
        <family val="2"/>
        <charset val="238"/>
      </rPr>
      <t>Instytucje integracji i pomocy społecznej, Jednostki Samorządu Terytorialnego</t>
    </r>
  </si>
  <si>
    <r>
      <t>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b) stworzenie odpowiednich warunków do nauki poprzez realizację edukacji włączającej:
i. na poziomie edukacji przedszkolnej poprzez zajęcia dodatkowe w zakresie:
• nauki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preparowanie tekstów itp.),
•</t>
    </r>
    <r>
      <rPr>
        <strike/>
        <sz val="13"/>
        <color theme="1"/>
        <rFont val="Arial"/>
        <family val="2"/>
        <charset val="238"/>
      </rPr>
      <t xml:space="preserve"> </t>
    </r>
    <r>
      <rPr>
        <sz val="13"/>
        <color theme="1"/>
        <rFont val="Arial"/>
        <family val="2"/>
        <charset val="238"/>
      </rPr>
      <t xml:space="preserve">indywidualizacja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i wsparcie istniejących świetlic środowiskowych, organizację pikników edukacyjnych, wydarzeń kulturalnych, warsztatów oraz zwiększenie dostępu do oferty kulturalnej
e) asystent rodziny romskiej,
3. Budowanie potencjału organizacji społeczeństwa obywatelskiego do realizacji działań na rzecz społeczności romskiej.
4. W ramach projektu istnieje możliwość dofinansowania wsparcia towarzyszącego dla jego uczestników polegającego na zapewnieniu:
a)	opieki nad osobami potrzebującymi wsparcia w codziennym funkcjonowaniu (osoby, które ze względu na stan zdrowia lub niepełnosprawność wymagają opieki lub wsparcia w związku z niemożnością samodzielnego wykonywania co najmniej jednej z podstawowych czynności dnia codziennego) oraz nad dziećmi do 7 lat
b)	dojazdu lub zwrotu kosztów dojazdu na zajęcia lub inne działania przewidziane w ramach projektu.
5. Wymiana doświadczeń pomiędzy podmiotami działającymi na rzecz społeczności romskiej (w tym organizacjami pozarządowymi) działającymi w kraju i w Europie, np. wizyty studyjne.
</t>
    </r>
  </si>
  <si>
    <r>
      <t>1. Adaptacja terenów zurbanizowanych do zmian klimatu poprzez opracowanie planów adaptacji miast do zmian klimatu.
2. Projekty z zakresu retencjonowania wody, w tym małej retencji, retencji przydomowej wód opadowych zwłaszcza przy zastosowaniu rozwiązań opartych na naturalnych i półnaturalnych ekosystemach z udziałem zielono-niebieskiej infrastruktury.
3. Rozwój zielonej oraz zielono-niebieskiej infrastruktury w miastach.
4. Niezbędne działania w zakresie urządzeń wodnych i infrastruktury hydrotechnicznej służących zmniejszaniu skutków powodzi lub suszy (w szczególności zbiorniki suche, poldery przeciwpowodziowe, wały przeciwpowodziowe), jeśli naturalne mechanizmy ekosystemowe są niewystarczające, a podjęcie tych działań nie zwiększy zagrożenia w sytuacjach nadzwyczajnych.
5. Działania edukacyjne i informacyjne związane z klimatem i ochroną zasobów wodnych. 
6. Rozwijanie systemów prognozowania i ostrzegania środowiskowego, w tym rozwój monitoringu, modernizacja i budowa systemów łączności, systemów prognozowania, ostrzegania i alarmowania przed stanami nadzwyczajnymi oraz przesyłania danych związanych z usuwaniem skutków ekstremalnych zjawisk.</t>
    </r>
    <r>
      <rPr>
        <strike/>
        <sz val="13"/>
        <color theme="1"/>
        <rFont val="Arial"/>
        <family val="2"/>
        <charset val="238"/>
      </rPr>
      <t xml:space="preserve">
</t>
    </r>
    <r>
      <rPr>
        <sz val="13"/>
        <color theme="1"/>
        <rFont val="Arial"/>
        <family val="2"/>
        <charset val="238"/>
      </rPr>
      <t>8. Zakup sprzętu do prowadzenia akcji ratowniczych i usuwania skutków zjawisk katastrofalnych lub awarii chemiczno-ekologicznych, czy też sanitarno-epidemiologicznych.
9. Rozwój infrastruktury związanej z ochroną przeciwpożarową, w tym lasów, zwłaszcza związanej z magazynowaniem wody oraz systemami obserwacyjno-alarmowymi.</t>
    </r>
  </si>
  <si>
    <t xml:space="preserve">1. Usługi reintegracji społecznej i zawodowej realizowane w ramach CIS i KIS w szczególności w zakresie:
a) stworzenia nowych miejsc reintegracji w nowych i istniejących CIS i KIS
b) obejmowania osób już wspieranych w podmiotach reintegracyjnych nowymi usługami.
2. Usługi reintegracji społecznej i zawodowej  realizowane w ramach WTZ poprzez:
a) wsparcie usługami reintegracji społecznej i zawodowej nowych i/lub dotychczasowych uczestników istniejących WTZ
b) wsparcie uczestników WTZ ofertą w postaci usług aktywnej integracji obowiązkowo ukierunkowaną na przygotowanie uczestników WTZ do podjęcia zatrudnienia i ich zatrudnienie: w ZAZ, na otwartym lub chronionym rynku pracy lub w przedsiębiorczości społecznej, m.in. poprzez wykorzystanie usług asystenckich oraz usług trenera pracy umożliwiających uzyskanie lub utrzymanie zatrudnienia, umożliwia także realizację praktyk lub staży dla uczestników WTZ
c) tworzenie nowych WTZ
3. Usługi reintegracji społecznej i zawodowej realizowane w ramach ZAZ:
a) zwiększenie liczby osób z niepełnosprawności zatrudnionych w istniejących ZAZ
b) wsparcie osób z niepełnosprawnościami, dotychczas zatrudnionych w ZAZ, nowymi usługami  reintegracji społecznej i zawodowej z założeniem utworzenia trwałej ścieżki wsparcia w ramach aktywizacji zawodowej umożliwiającej podjęcie zatrudnienia na otwartym rynku pracy,
c) tworzenie nowych ZAZ.
4. Tworzenie mieszkań chronionych i wspomaganych dla odbiorców usług w podmiotach reintegracyjnych.                                                                                                                                        
5. Działania na rzecz zapewnienia osobom zagrożonym ubóstwem lub wykluczeniem społecznym poprawy kompetencji w zakresie spędzania czasu wolnego 
i rekreacji oraz uczestnictwa w kulturze (jedynie jako element kompleksowego projektu stanowiący działania towarzyszące usługom aktywnej integracji), w tym m.in.:
a) animacja kulturalna w środowisku lokalnym, w tym m.in. pikniki integracyjne, warsztaty,
b) udział w formach proponowanych przez organizacje społeczeństwa obywatelskiego w środowisku lokalnym z zakresu aktywizacji społeczno-kulturalnej, w tym m.in. w świetlicach, domach kultury, bibliotekach, kołach gospodyń wiejskich,
c) uczestnictwo w formach proponowanych przez instytucje kultury, rekreacji i innych form spędzania czasu wolnego w regionie, 
d) formy spędzania czasu wolnego, w tym w zakresie kultury i rekraacji. </t>
  </si>
  <si>
    <t xml:space="preserve">Centra aktywności lokalnej, Instytucje integracji i pomocy spolecznej, Instytucje rynku pracy, Jednostki Samorządu Terytorialnego, Niepubliczne podmioty integracji i pomocy społecznej, Organizacje pozarządowe, Podmioty ekonomii społecznej, Kościoły i związki wyznaniowe
</t>
  </si>
  <si>
    <r>
      <rPr>
        <sz val="13"/>
        <color theme="1"/>
        <rFont val="Arial"/>
        <family val="2"/>
        <charset val="238"/>
      </rPr>
      <t>Jednostki Samorządu Terytorialnego</t>
    </r>
    <r>
      <rPr>
        <strike/>
        <sz val="13"/>
        <color theme="1"/>
        <rFont val="Arial"/>
        <family val="2"/>
        <charset val="238"/>
      </rPr>
      <t xml:space="preserve">
</t>
    </r>
  </si>
  <si>
    <t>10.1 Dziedzictwo kulturowe i kultura, rozwój turystyki na obszarach miejskich - Aglomeracja Opolska</t>
  </si>
  <si>
    <r>
      <rPr>
        <sz val="13"/>
        <color theme="1"/>
        <rFont val="Arial"/>
        <family val="2"/>
        <charset val="238"/>
      </rPr>
      <t>Jednostki organizacyjne działające w imieniu samorządu terytorialnego</t>
    </r>
    <r>
      <rPr>
        <strike/>
        <sz val="13"/>
        <color theme="1"/>
        <rFont val="Arial"/>
        <family val="2"/>
        <charset val="238"/>
      </rPr>
      <t xml:space="preserve">
</t>
    </r>
  </si>
  <si>
    <t xml:space="preserve">10.5 Rewitalizacja na obszarach innych niż miejskie </t>
  </si>
  <si>
    <t>3.	Opieka długoterminowa, paliatywna i hospicyjna osób starszych i z niepełnosprawnościami w formie zdeinstytucjonalizowanej, w tym m.in.: 
a)	rehabilitacja ruchowa, psychiatryczna i logopedyczna
b)	świadczenia terapeutyczne
c)	kontynuacja leczenia farmakologicznego i dietetycznego
d)	długotrwała opieka pielęgniarska
e)	usługi zdrowotne świadczone w Dziennych Domach Opieki Medycznej.
6.	Poprawa dostępu do usług zdrowotnych dla osób starszych i niepełnosprawnych poprzez wdrożenie rozwiązań regionalnych z zakresu telemedycyny  – jako element projektu. 
7.	Usługi dowozu dla osób o ograniczonej mobilności m.in. w celu zapewnienia podstawowych potrzeb życiowych (door to door) jako element projektu.</t>
  </si>
  <si>
    <t>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t>
  </si>
  <si>
    <t>Jednostki organizacyjne działające w imieniu jednostek samorządu terytorialnego, Jednostki Samorządu Terytorialnego, Partnerstwa Publiczno Prywatne</t>
  </si>
  <si>
    <t>Partnerstwa Publiczno Prywatne</t>
  </si>
  <si>
    <t>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t>
  </si>
  <si>
    <t xml:space="preserve">Niekonkurencyjny
</t>
  </si>
  <si>
    <t xml:space="preserve">Planowany projekt Województwa Opolskiego (DEP) pn. Opolskie na rzecz szkolnictwa </t>
  </si>
  <si>
    <t xml:space="preserve">Planowany projekt Aglomeracji Opolskiej pn. Wzmocnienie potencjału i zwiększenie dostępności do obiektów kultury w Aglomeracji Opolskiej
 </t>
  </si>
  <si>
    <t>Harmonogram naborów wniosków o dofinansowanie w programie Fundusze Europejskie dla Opolskiego 2021-2027 z dnia 18 grudnia 2023 r.</t>
  </si>
  <si>
    <t>Forma wsparcia – dotacja
Aglomeracja – 14 000 000
Subregion: Brzeski – 5 800 000
Kędzierzyńsko-Strzelecki – 7 500 000
Południowy- 21 000 000
Północny 17 800 000</t>
  </si>
  <si>
    <t>Nabór dedykowany wyłącznie projektom PPP.
Aglomeracja – 3 700 000
Subregion: Brzeski – 1 400 000
Kędzierzyńsko-Strzelecki – 1 900 000
Południowy- 5 400 000
Północny 4 600 000</t>
  </si>
  <si>
    <t xml:space="preserve">Planowany jest nabór w zakresie usług zdrowotnych dla osób starszych i pod tym katem określono typy wsparcia oraz katalog beneficjentów. 
Aglomeracja Opolska- 12 800 000 PLN
Subregion:
Brzeski- 3 124 000 PLN
Kędzierzyńsko-Strzelecki – 6 651 500 PLN
Południowy – 9 574 000 PLN
Północny – 6 550 500 PLN
</t>
  </si>
  <si>
    <t xml:space="preserve">                            
Kędzierzyńsko-Strzelecki – 2 900 000
Brzeski -  3 500 000
Południowy – 13 500 000
Północny – 10 100 000  
</t>
  </si>
  <si>
    <t>Planowany projekt Województwa Opolskiego (ZDW)</t>
  </si>
  <si>
    <t>Planowany dedykowany nabór dla Województwa Opolskiego (ZDW)</t>
  </si>
  <si>
    <t xml:space="preserve">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t>
  </si>
  <si>
    <t>Preferencje:
- Subregion południowy
- OSI krajowe</t>
  </si>
  <si>
    <t>Opolskie na rzecz bioróżnorodności, etap I - (DOŚ)</t>
  </si>
  <si>
    <t>Załącznik do Uchwały nr 11290/2023 
Zarządu Województwa Opolskiego 
z dnia 18 grudnia 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</si>
</sst>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1"/>
      <name val="Calibri"/>
      <family val="2"/>
      <scheme val="minor"/>
    </font>
    <font>
      <b/>
      <sz val="11"/>
      <name val="Arial"/>
      <family val="2"/>
      <charset val="238"/>
    </font>
    <font>
      <sz val="11"/>
      <color rgb="FF7030A0"/>
      <name val="Calibri"/>
      <family val="2"/>
      <scheme val="minor"/>
    </font>
    <font>
      <sz val="13"/>
      <color theme="1"/>
      <name val="Arial"/>
      <family val="2"/>
      <charset val="238"/>
    </font>
    <font>
      <sz val="13"/>
      <color theme="1"/>
      <name val="Calibri"/>
      <family val="2"/>
      <scheme val="minor"/>
    </font>
    <font>
      <strike/>
      <sz val="13"/>
      <color theme="1"/>
      <name val="Arial"/>
      <family val="2"/>
      <charset val="238"/>
    </font>
    <font>
      <b/>
      <sz val="13"/>
      <color theme="1"/>
      <name val="Arial"/>
      <family val="2"/>
      <charset val="238"/>
    </font>
    <font>
      <sz val="13"/>
      <color rgb="FFFF0000"/>
      <name val="Calibri"/>
      <family val="2"/>
      <scheme val="minor"/>
    </font>
    <font>
      <sz val="13"/>
      <name val="Arial"/>
      <family val="2"/>
      <charset val="238"/>
    </font>
    <font>
      <sz val="13"/>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5" fillId="0" borderId="0" xfId="0" applyFont="1"/>
    <xf numFmtId="0" fontId="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3" fontId="4" fillId="4" borderId="1" xfId="0" applyNumberFormat="1" applyFont="1" applyFill="1" applyBorder="1" applyAlignment="1">
      <alignment horizontal="left" vertical="center" wrapText="1"/>
    </xf>
    <xf numFmtId="0" fontId="7" fillId="0" borderId="0" xfId="0" applyFont="1"/>
    <xf numFmtId="0" fontId="4" fillId="0" borderId="0" xfId="0" applyFont="1" applyAlignment="1">
      <alignment horizontal="left" vertical="center" wrapText="1"/>
    </xf>
    <xf numFmtId="0" fontId="5" fillId="0" borderId="0" xfId="0" applyFont="1" applyAlignment="1">
      <alignment horizontal="left" vertical="center" wrapText="1"/>
    </xf>
    <xf numFmtId="14"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8" fillId="5" borderId="1" xfId="0" applyFont="1" applyFill="1" applyBorder="1" applyAlignment="1">
      <alignment horizontal="left" vertical="center" wrapText="1"/>
    </xf>
    <xf numFmtId="0" fontId="8" fillId="0" borderId="1" xfId="0" applyFont="1" applyBorder="1" applyAlignment="1">
      <alignment horizontal="left" vertical="top" wrapText="1"/>
    </xf>
    <xf numFmtId="3" fontId="8" fillId="0" borderId="1" xfId="0" applyNumberFormat="1" applyFont="1" applyBorder="1" applyAlignment="1">
      <alignment horizontal="left" vertical="center" wrapText="1"/>
    </xf>
    <xf numFmtId="0" fontId="9" fillId="0" borderId="0" xfId="0" applyFont="1"/>
    <xf numFmtId="0" fontId="11"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3" fontId="8" fillId="4" borderId="1" xfId="0" applyNumberFormat="1" applyFont="1" applyFill="1" applyBorder="1" applyAlignment="1">
      <alignment horizontal="left" vertical="center" wrapText="1"/>
    </xf>
    <xf numFmtId="0" fontId="8" fillId="0" borderId="1" xfId="0" applyFont="1" applyBorder="1" applyAlignment="1">
      <alignment horizontal="left" vertical="center"/>
    </xf>
    <xf numFmtId="16" fontId="8" fillId="5" borderId="1" xfId="0" applyNumberFormat="1" applyFont="1" applyFill="1" applyBorder="1" applyAlignment="1">
      <alignment horizontal="left" vertical="center" wrapText="1"/>
    </xf>
    <xf numFmtId="14" fontId="8" fillId="5" borderId="1" xfId="0" applyNumberFormat="1" applyFont="1" applyFill="1" applyBorder="1" applyAlignment="1">
      <alignment horizontal="left" vertical="center" wrapText="1"/>
    </xf>
    <xf numFmtId="3" fontId="8" fillId="5" borderId="1" xfId="0" applyNumberFormat="1" applyFont="1" applyFill="1" applyBorder="1" applyAlignment="1">
      <alignment horizontal="left" vertical="center" wrapText="1"/>
    </xf>
    <xf numFmtId="0" fontId="9" fillId="6" borderId="0" xfId="0" applyFont="1" applyFill="1"/>
    <xf numFmtId="0" fontId="8" fillId="5" borderId="1" xfId="0" applyFont="1" applyFill="1" applyBorder="1" applyAlignment="1">
      <alignment horizontal="left" vertical="top" wrapText="1"/>
    </xf>
    <xf numFmtId="0" fontId="9" fillId="5" borderId="0" xfId="0" applyFont="1" applyFill="1"/>
    <xf numFmtId="0" fontId="10" fillId="0" borderId="1" xfId="0" applyFont="1" applyBorder="1" applyAlignment="1">
      <alignment horizontal="left" vertical="center" wrapText="1"/>
    </xf>
    <xf numFmtId="16" fontId="8" fillId="0" borderId="1" xfId="0" applyNumberFormat="1" applyFont="1" applyBorder="1" applyAlignment="1">
      <alignment horizontal="left" vertical="center" wrapText="1"/>
    </xf>
    <xf numFmtId="0" fontId="12" fillId="0" borderId="0" xfId="0" applyFont="1"/>
    <xf numFmtId="0" fontId="13" fillId="5" borderId="1" xfId="0" applyFont="1" applyFill="1" applyBorder="1" applyAlignment="1">
      <alignment horizontal="left" vertical="center" wrapText="1"/>
    </xf>
    <xf numFmtId="16" fontId="13" fillId="5" borderId="1" xfId="0" applyNumberFormat="1" applyFont="1" applyFill="1" applyBorder="1" applyAlignment="1">
      <alignment horizontal="left" vertical="center" wrapText="1"/>
    </xf>
    <xf numFmtId="3" fontId="13" fillId="5" borderId="1" xfId="0" applyNumberFormat="1" applyFont="1" applyFill="1" applyBorder="1" applyAlignment="1">
      <alignment horizontal="left" vertical="center" wrapText="1"/>
    </xf>
    <xf numFmtId="3" fontId="13"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14" fontId="13" fillId="0" borderId="1" xfId="0" applyNumberFormat="1" applyFont="1" applyBorder="1" applyAlignment="1">
      <alignment horizontal="left" vertical="center" wrapText="1"/>
    </xf>
    <xf numFmtId="0" fontId="14" fillId="0" borderId="0" xfId="0" applyFont="1"/>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3605581</xdr:colOff>
      <xdr:row>1</xdr:row>
      <xdr:rowOff>766445</xdr:rowOff>
    </xdr:to>
    <xdr:pic>
      <xdr:nvPicPr>
        <xdr:cNvPr id="2" name="Obraz 1">
          <a:extLst>
            <a:ext uri="{FF2B5EF4-FFF2-40B4-BE49-F238E27FC236}">
              <a16:creationId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53" totalsRowShown="0" headerRowDxfId="16" dataDxfId="15">
  <autoFilter ref="A3:L53" xr:uid="{00000000-0009-0000-0100-000001000000}"/>
  <tableColumns count="12">
    <tableColumn id="1" xr3:uid="{00000000-0010-0000-0000-000001000000}" name="Priorytet" dataDxfId="14"/>
    <tableColumn id="12" xr3:uid="{00000000-0010-0000-0000-00000C000000}" name="Działanie" dataDxfId="13"/>
    <tableColumn id="2" xr3:uid="{00000000-0010-0000-0000-000002000000}" name="Typy projektów, które mogą otrzymać dofinansowanie *" dataDxfId="12"/>
    <tableColumn id="3" xr3:uid="{00000000-0010-0000-0000-000003000000}" name="Wnioskodawcy " dataDxfId="11"/>
    <tableColumn id="4" xr3:uid="{00000000-0010-0000-0000-000004000000}" name="Data początkowa" dataDxfId="10"/>
    <tableColumn id="5" xr3:uid="{00000000-0010-0000-0000-000005000000}" name="Data końcowa" dataDxfId="9"/>
    <tableColumn id="6" xr3:uid="{00000000-0010-0000-0000-000006000000}" name="Kwota dofinansowania " dataDxfId="8"/>
    <tableColumn id="13" xr3:uid="{00000000-0010-0000-0000-00000D000000}" name="Obszar geograficzny" dataDxfId="7"/>
    <tableColumn id="14" xr3:uid="{00000000-0010-0000-0000-00000E000000}" name="Instytucja przyjmująca wnioski o dofinansowanie" dataDxfId="6"/>
    <tableColumn id="7" xr3:uid="{00000000-0010-0000-0000-000007000000}" name="Sposób wyboru projektów " dataDxfId="5"/>
    <tableColumn id="8" xr3:uid="{00000000-0010-0000-0000-000008000000}" name="Cel polityki lub cel szczegółowy" dataDxfId="4"/>
    <tableColumn id="11" xr3:uid="{00000000-0010-0000-0000-00000B000000}"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skazówki" displayName="Wskazówki" ref="A1:A10" totalsRowShown="0" headerRowDxfId="2" dataDxfId="1">
  <tableColumns count="1">
    <tableColumn id="1" xr3:uid="{00000000-0010-0000-0100-000001000000}"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7"/>
  <sheetViews>
    <sheetView tabSelected="1" view="pageBreakPreview" zoomScale="70" zoomScaleNormal="100" zoomScaleSheetLayoutView="70" zoomScalePageLayoutView="50" workbookViewId="0">
      <pane xSplit="2" ySplit="4" topLeftCell="D27" activePane="bottomRight" state="frozen"/>
      <selection pane="topRight" activeCell="C1" sqref="C1"/>
      <selection pane="bottomLeft" activeCell="A5" sqref="A5"/>
      <selection pane="bottomRight" activeCell="L27" sqref="L27"/>
    </sheetView>
  </sheetViews>
  <sheetFormatPr defaultRowHeight="15" x14ac:dyDescent="0.25"/>
  <cols>
    <col min="1" max="1" width="37.28515625" customWidth="1"/>
    <col min="2" max="2" width="22.140625" customWidth="1"/>
    <col min="3" max="3" width="225.7109375" style="12" customWidth="1"/>
    <col min="4" max="4" width="52.85546875" style="12" customWidth="1"/>
    <col min="5" max="6" width="20.7109375" customWidth="1"/>
    <col min="7" max="7" width="25.7109375" customWidth="1"/>
    <col min="8" max="8" width="37.7109375" style="12" customWidth="1"/>
    <col min="9" max="9" width="30" customWidth="1"/>
    <col min="10" max="10" width="26.28515625" customWidth="1"/>
    <col min="11" max="11" width="21.140625" style="12" customWidth="1"/>
    <col min="12" max="12" width="57.140625" customWidth="1"/>
  </cols>
  <sheetData>
    <row r="1" spans="1:12" ht="53.25" customHeight="1" x14ac:dyDescent="0.25">
      <c r="A1" s="9" t="s">
        <v>242</v>
      </c>
      <c r="L1" s="10" t="s">
        <v>252</v>
      </c>
    </row>
    <row r="2" spans="1:12" s="2" customFormat="1" ht="75" customHeight="1" x14ac:dyDescent="0.25">
      <c r="B2" s="4"/>
      <c r="C2" s="13"/>
      <c r="D2" s="13"/>
      <c r="E2" s="4"/>
      <c r="F2" s="4"/>
      <c r="G2" s="4"/>
      <c r="H2" s="13"/>
      <c r="I2" s="4"/>
      <c r="J2" s="4"/>
      <c r="K2" s="13"/>
      <c r="L2" s="4"/>
    </row>
    <row r="3" spans="1:12" s="1" customFormat="1" ht="72" customHeight="1" x14ac:dyDescent="0.25">
      <c r="A3" s="8" t="s">
        <v>5</v>
      </c>
      <c r="B3" s="8" t="s">
        <v>6</v>
      </c>
      <c r="C3" s="8" t="s">
        <v>112</v>
      </c>
      <c r="D3" s="8" t="s">
        <v>2</v>
      </c>
      <c r="E3" s="8" t="s">
        <v>3</v>
      </c>
      <c r="F3" s="8" t="s">
        <v>4</v>
      </c>
      <c r="G3" s="8" t="s">
        <v>13</v>
      </c>
      <c r="H3" s="8" t="s">
        <v>0</v>
      </c>
      <c r="I3" s="8" t="s">
        <v>31</v>
      </c>
      <c r="J3" s="8" t="s">
        <v>9</v>
      </c>
      <c r="K3" s="8" t="s">
        <v>11</v>
      </c>
      <c r="L3" s="8" t="s">
        <v>1</v>
      </c>
    </row>
    <row r="4" spans="1:12" ht="57" customHeight="1" x14ac:dyDescent="0.25">
      <c r="A4" s="5" t="s">
        <v>7</v>
      </c>
      <c r="B4" s="5" t="s">
        <v>14</v>
      </c>
      <c r="C4" s="14" t="s">
        <v>17</v>
      </c>
      <c r="D4" s="5" t="s">
        <v>16</v>
      </c>
      <c r="E4" s="5" t="s">
        <v>12</v>
      </c>
      <c r="F4" s="5" t="s">
        <v>12</v>
      </c>
      <c r="G4" s="5" t="s">
        <v>29</v>
      </c>
      <c r="H4" s="5" t="s">
        <v>15</v>
      </c>
      <c r="I4" s="5" t="s">
        <v>8</v>
      </c>
      <c r="J4" s="5" t="s">
        <v>10</v>
      </c>
      <c r="K4" s="5" t="s">
        <v>18</v>
      </c>
      <c r="L4" s="5" t="s">
        <v>19</v>
      </c>
    </row>
    <row r="5" spans="1:12" s="15" customFormat="1" ht="16.5" customHeight="1" x14ac:dyDescent="0.25">
      <c r="A5" s="16" t="s">
        <v>106</v>
      </c>
      <c r="B5" s="17"/>
      <c r="C5" s="17"/>
      <c r="D5" s="17"/>
      <c r="E5" s="17"/>
      <c r="F5" s="17"/>
      <c r="G5" s="18"/>
      <c r="H5" s="17"/>
      <c r="I5" s="17"/>
      <c r="J5" s="17"/>
      <c r="K5" s="17"/>
      <c r="L5" s="17"/>
    </row>
    <row r="6" spans="1:12" s="27" customFormat="1" ht="312.75" customHeight="1" x14ac:dyDescent="0.3">
      <c r="A6" s="23" t="s">
        <v>56</v>
      </c>
      <c r="B6" s="24" t="s">
        <v>55</v>
      </c>
      <c r="C6" s="25" t="s">
        <v>168</v>
      </c>
      <c r="D6" s="23" t="s">
        <v>184</v>
      </c>
      <c r="E6" s="22">
        <v>45250</v>
      </c>
      <c r="F6" s="22">
        <v>45306</v>
      </c>
      <c r="G6" s="26">
        <v>39600000</v>
      </c>
      <c r="H6" s="23" t="s">
        <v>57</v>
      </c>
      <c r="I6" s="23" t="s">
        <v>39</v>
      </c>
      <c r="J6" s="23" t="s">
        <v>44</v>
      </c>
      <c r="K6" s="23" t="s">
        <v>58</v>
      </c>
      <c r="L6" s="23" t="s">
        <v>183</v>
      </c>
    </row>
    <row r="7" spans="1:12" s="27" customFormat="1" ht="113.25" customHeight="1" x14ac:dyDescent="0.3">
      <c r="A7" s="23" t="s">
        <v>56</v>
      </c>
      <c r="B7" s="24" t="s">
        <v>82</v>
      </c>
      <c r="C7" s="24" t="s">
        <v>215</v>
      </c>
      <c r="D7" s="23" t="s">
        <v>173</v>
      </c>
      <c r="E7" s="22">
        <v>45268</v>
      </c>
      <c r="F7" s="22">
        <v>45299</v>
      </c>
      <c r="G7" s="26">
        <v>7892433</v>
      </c>
      <c r="H7" s="23" t="s">
        <v>32</v>
      </c>
      <c r="I7" s="23" t="s">
        <v>39</v>
      </c>
      <c r="J7" s="23" t="s">
        <v>206</v>
      </c>
      <c r="K7" s="23" t="s">
        <v>84</v>
      </c>
      <c r="L7" s="23" t="s">
        <v>207</v>
      </c>
    </row>
    <row r="8" spans="1:12" s="27" customFormat="1" ht="15" customHeight="1" x14ac:dyDescent="0.3">
      <c r="A8" s="28" t="s">
        <v>103</v>
      </c>
      <c r="B8" s="29"/>
      <c r="C8" s="29"/>
      <c r="D8" s="29"/>
      <c r="E8" s="29"/>
      <c r="F8" s="29"/>
      <c r="G8" s="30"/>
      <c r="H8" s="29"/>
      <c r="I8" s="29"/>
      <c r="J8" s="29"/>
      <c r="K8" s="29"/>
      <c r="L8" s="29"/>
    </row>
    <row r="9" spans="1:12" s="27" customFormat="1" ht="389.25" customHeight="1" x14ac:dyDescent="0.3">
      <c r="A9" s="23" t="s">
        <v>50</v>
      </c>
      <c r="B9" s="24" t="s">
        <v>52</v>
      </c>
      <c r="C9" s="25" t="s">
        <v>224</v>
      </c>
      <c r="D9" s="23" t="s">
        <v>225</v>
      </c>
      <c r="E9" s="46">
        <v>45321</v>
      </c>
      <c r="F9" s="46">
        <v>45351</v>
      </c>
      <c r="G9" s="26">
        <v>23800000</v>
      </c>
      <c r="H9" s="23" t="s">
        <v>32</v>
      </c>
      <c r="I9" s="23" t="s">
        <v>34</v>
      </c>
      <c r="J9" s="31" t="s">
        <v>33</v>
      </c>
      <c r="K9" s="23" t="s">
        <v>59</v>
      </c>
      <c r="L9" s="23" t="s">
        <v>151</v>
      </c>
    </row>
    <row r="10" spans="1:12" s="27" customFormat="1" ht="409.6" customHeight="1" x14ac:dyDescent="0.3">
      <c r="A10" s="23" t="s">
        <v>50</v>
      </c>
      <c r="B10" s="24" t="s">
        <v>93</v>
      </c>
      <c r="C10" s="23" t="s">
        <v>226</v>
      </c>
      <c r="D10" s="23" t="s">
        <v>187</v>
      </c>
      <c r="E10" s="22">
        <v>45323</v>
      </c>
      <c r="F10" s="22">
        <v>45334</v>
      </c>
      <c r="G10" s="26">
        <v>1479000</v>
      </c>
      <c r="H10" s="23" t="s">
        <v>32</v>
      </c>
      <c r="I10" s="23" t="s">
        <v>34</v>
      </c>
      <c r="J10" s="23" t="s">
        <v>33</v>
      </c>
      <c r="K10" s="23" t="s">
        <v>94</v>
      </c>
      <c r="L10" s="23" t="s">
        <v>45</v>
      </c>
    </row>
    <row r="11" spans="1:12" s="27" customFormat="1" ht="138.75" customHeight="1" x14ac:dyDescent="0.3">
      <c r="A11" s="23" t="s">
        <v>61</v>
      </c>
      <c r="B11" s="24" t="s">
        <v>60</v>
      </c>
      <c r="C11" s="23" t="s">
        <v>142</v>
      </c>
      <c r="D11" s="23" t="s">
        <v>173</v>
      </c>
      <c r="E11" s="22">
        <v>45349</v>
      </c>
      <c r="F11" s="22">
        <v>45370</v>
      </c>
      <c r="G11" s="26">
        <v>7740000</v>
      </c>
      <c r="H11" s="23" t="s">
        <v>62</v>
      </c>
      <c r="I11" s="23" t="s">
        <v>39</v>
      </c>
      <c r="J11" s="23" t="s">
        <v>33</v>
      </c>
      <c r="K11" s="23" t="s">
        <v>63</v>
      </c>
      <c r="L11" s="23" t="s">
        <v>64</v>
      </c>
    </row>
    <row r="12" spans="1:12" s="37" customFormat="1" ht="213" customHeight="1" x14ac:dyDescent="0.3">
      <c r="A12" s="24" t="s">
        <v>56</v>
      </c>
      <c r="B12" s="24" t="s">
        <v>82</v>
      </c>
      <c r="C12" s="24" t="s">
        <v>238</v>
      </c>
      <c r="D12" s="24" t="s">
        <v>236</v>
      </c>
      <c r="E12" s="33">
        <v>45350</v>
      </c>
      <c r="F12" s="33">
        <v>45379</v>
      </c>
      <c r="G12" s="34">
        <v>66100000</v>
      </c>
      <c r="H12" s="24" t="s">
        <v>57</v>
      </c>
      <c r="I12" s="24" t="s">
        <v>39</v>
      </c>
      <c r="J12" s="24" t="s">
        <v>44</v>
      </c>
      <c r="K12" s="24" t="s">
        <v>84</v>
      </c>
      <c r="L12" s="24" t="s">
        <v>243</v>
      </c>
    </row>
    <row r="13" spans="1:12" s="37" customFormat="1" ht="140.25" customHeight="1" x14ac:dyDescent="0.3">
      <c r="A13" s="24" t="s">
        <v>56</v>
      </c>
      <c r="B13" s="24" t="s">
        <v>82</v>
      </c>
      <c r="C13" s="24" t="s">
        <v>235</v>
      </c>
      <c r="D13" s="24" t="s">
        <v>237</v>
      </c>
      <c r="E13" s="33">
        <v>45350</v>
      </c>
      <c r="F13" s="33">
        <v>45379</v>
      </c>
      <c r="G13" s="34">
        <v>17000000</v>
      </c>
      <c r="H13" s="24" t="s">
        <v>57</v>
      </c>
      <c r="I13" s="24" t="s">
        <v>39</v>
      </c>
      <c r="J13" s="24" t="s">
        <v>176</v>
      </c>
      <c r="K13" s="24" t="s">
        <v>84</v>
      </c>
      <c r="L13" s="24" t="s">
        <v>244</v>
      </c>
    </row>
    <row r="14" spans="1:12" s="27" customFormat="1" ht="258.75" customHeight="1" x14ac:dyDescent="0.3">
      <c r="A14" s="24" t="s">
        <v>56</v>
      </c>
      <c r="B14" s="32" t="s">
        <v>163</v>
      </c>
      <c r="C14" s="24" t="s">
        <v>227</v>
      </c>
      <c r="D14" s="24" t="s">
        <v>190</v>
      </c>
      <c r="E14" s="33">
        <v>45366</v>
      </c>
      <c r="F14" s="33">
        <v>45379</v>
      </c>
      <c r="G14" s="34">
        <v>45000000</v>
      </c>
      <c r="H14" s="24" t="s">
        <v>111</v>
      </c>
      <c r="I14" s="23" t="s">
        <v>39</v>
      </c>
      <c r="J14" s="23" t="s">
        <v>44</v>
      </c>
      <c r="K14" s="24" t="s">
        <v>161</v>
      </c>
      <c r="L14" s="24" t="s">
        <v>150</v>
      </c>
    </row>
    <row r="15" spans="1:12" s="47" customFormat="1" ht="145.5" customHeight="1" x14ac:dyDescent="0.3">
      <c r="A15" s="41" t="s">
        <v>36</v>
      </c>
      <c r="B15" s="41" t="s">
        <v>198</v>
      </c>
      <c r="C15" s="45" t="s">
        <v>218</v>
      </c>
      <c r="D15" s="45" t="s">
        <v>117</v>
      </c>
      <c r="E15" s="46">
        <v>45376</v>
      </c>
      <c r="F15" s="46">
        <v>45411</v>
      </c>
      <c r="G15" s="44">
        <v>8000000</v>
      </c>
      <c r="H15" s="45" t="s">
        <v>32</v>
      </c>
      <c r="I15" s="45" t="s">
        <v>37</v>
      </c>
      <c r="J15" s="45" t="s">
        <v>44</v>
      </c>
      <c r="K15" s="45" t="s">
        <v>203</v>
      </c>
      <c r="L15" s="45"/>
    </row>
    <row r="16" spans="1:12" s="35" customFormat="1" ht="15" customHeight="1" x14ac:dyDescent="0.3">
      <c r="A16" s="28" t="s">
        <v>104</v>
      </c>
      <c r="B16" s="29"/>
      <c r="C16" s="29"/>
      <c r="D16" s="29"/>
      <c r="E16" s="29"/>
      <c r="F16" s="29"/>
      <c r="G16" s="30"/>
      <c r="H16" s="29"/>
      <c r="I16" s="29"/>
      <c r="J16" s="29"/>
      <c r="K16" s="29"/>
      <c r="L16" s="29"/>
    </row>
    <row r="17" spans="1:12" s="27" customFormat="1" ht="81.75" customHeight="1" x14ac:dyDescent="0.3">
      <c r="A17" s="24" t="s">
        <v>38</v>
      </c>
      <c r="B17" s="24" t="s">
        <v>51</v>
      </c>
      <c r="C17" s="24" t="s">
        <v>152</v>
      </c>
      <c r="D17" s="23" t="s">
        <v>189</v>
      </c>
      <c r="E17" s="33">
        <v>45384</v>
      </c>
      <c r="F17" s="33">
        <v>45397</v>
      </c>
      <c r="G17" s="34">
        <v>2150000</v>
      </c>
      <c r="H17" s="24" t="s">
        <v>32</v>
      </c>
      <c r="I17" s="24" t="s">
        <v>34</v>
      </c>
      <c r="J17" s="24" t="s">
        <v>33</v>
      </c>
      <c r="K17" s="23" t="s">
        <v>35</v>
      </c>
      <c r="L17" s="23" t="s">
        <v>169</v>
      </c>
    </row>
    <row r="18" spans="1:12" s="27" customFormat="1" ht="142.5" customHeight="1" x14ac:dyDescent="0.3">
      <c r="A18" s="23" t="s">
        <v>38</v>
      </c>
      <c r="B18" s="24" t="s">
        <v>114</v>
      </c>
      <c r="C18" s="23" t="s">
        <v>115</v>
      </c>
      <c r="D18" s="23" t="s">
        <v>191</v>
      </c>
      <c r="E18" s="22">
        <v>45384</v>
      </c>
      <c r="F18" s="22">
        <v>45397</v>
      </c>
      <c r="G18" s="26">
        <v>4300000</v>
      </c>
      <c r="H18" s="23" t="s">
        <v>32</v>
      </c>
      <c r="I18" s="23" t="s">
        <v>34</v>
      </c>
      <c r="J18" s="23" t="s">
        <v>33</v>
      </c>
      <c r="K18" s="23" t="s">
        <v>116</v>
      </c>
      <c r="L18" s="23" t="s">
        <v>45</v>
      </c>
    </row>
    <row r="19" spans="1:12" s="27" customFormat="1" ht="82.5" customHeight="1" x14ac:dyDescent="0.3">
      <c r="A19" s="23" t="s">
        <v>36</v>
      </c>
      <c r="B19" s="24" t="s">
        <v>68</v>
      </c>
      <c r="C19" s="23" t="s">
        <v>53</v>
      </c>
      <c r="D19" s="23" t="s">
        <v>192</v>
      </c>
      <c r="E19" s="33">
        <v>45398</v>
      </c>
      <c r="F19" s="33">
        <v>45411</v>
      </c>
      <c r="G19" s="26">
        <f>21500000*4.3</f>
        <v>92450000</v>
      </c>
      <c r="H19" s="23" t="s">
        <v>32</v>
      </c>
      <c r="I19" s="23" t="s">
        <v>39</v>
      </c>
      <c r="J19" s="23" t="s">
        <v>44</v>
      </c>
      <c r="K19" s="23" t="s">
        <v>70</v>
      </c>
      <c r="L19" s="23" t="s">
        <v>54</v>
      </c>
    </row>
    <row r="20" spans="1:12" s="35" customFormat="1" ht="97.5" customHeight="1" x14ac:dyDescent="0.3">
      <c r="A20" s="24" t="s">
        <v>36</v>
      </c>
      <c r="B20" s="24" t="s">
        <v>71</v>
      </c>
      <c r="C20" s="23" t="s">
        <v>72</v>
      </c>
      <c r="D20" s="23" t="s">
        <v>174</v>
      </c>
      <c r="E20" s="22">
        <v>45398</v>
      </c>
      <c r="F20" s="22">
        <v>45411</v>
      </c>
      <c r="G20" s="26">
        <f>7000000*4.3</f>
        <v>30100000</v>
      </c>
      <c r="H20" s="23" t="s">
        <v>32</v>
      </c>
      <c r="I20" s="23" t="s">
        <v>39</v>
      </c>
      <c r="J20" s="23" t="s">
        <v>33</v>
      </c>
      <c r="K20" s="23" t="s">
        <v>73</v>
      </c>
      <c r="L20" s="23" t="s">
        <v>109</v>
      </c>
    </row>
    <row r="21" spans="1:12" s="37" customFormat="1" ht="399" customHeight="1" x14ac:dyDescent="0.3">
      <c r="A21" s="24" t="s">
        <v>50</v>
      </c>
      <c r="B21" s="24" t="s">
        <v>119</v>
      </c>
      <c r="C21" s="36" t="s">
        <v>228</v>
      </c>
      <c r="D21" s="24" t="s">
        <v>229</v>
      </c>
      <c r="E21" s="33">
        <v>45429</v>
      </c>
      <c r="F21" s="33">
        <v>45440</v>
      </c>
      <c r="G21" s="34">
        <f>2000000*4.3</f>
        <v>8600000</v>
      </c>
      <c r="H21" s="24" t="s">
        <v>32</v>
      </c>
      <c r="I21" s="24" t="s">
        <v>34</v>
      </c>
      <c r="J21" s="24" t="s">
        <v>44</v>
      </c>
      <c r="K21" s="24" t="s">
        <v>120</v>
      </c>
      <c r="L21" s="24" t="s">
        <v>165</v>
      </c>
    </row>
    <row r="22" spans="1:12" s="27" customFormat="1" ht="156" customHeight="1" x14ac:dyDescent="0.3">
      <c r="A22" s="23" t="s">
        <v>61</v>
      </c>
      <c r="B22" s="24" t="s">
        <v>65</v>
      </c>
      <c r="C22" s="23" t="s">
        <v>143</v>
      </c>
      <c r="D22" s="23" t="s">
        <v>186</v>
      </c>
      <c r="E22" s="24" t="s">
        <v>129</v>
      </c>
      <c r="F22" s="24" t="s">
        <v>129</v>
      </c>
      <c r="G22" s="26">
        <v>18060000</v>
      </c>
      <c r="H22" s="23" t="s">
        <v>66</v>
      </c>
      <c r="I22" s="23" t="s">
        <v>39</v>
      </c>
      <c r="J22" s="23" t="s">
        <v>33</v>
      </c>
      <c r="K22" s="23" t="s">
        <v>67</v>
      </c>
      <c r="L22" s="23" t="s">
        <v>223</v>
      </c>
    </row>
    <row r="23" spans="1:12" s="27" customFormat="1" ht="253.5" customHeight="1" x14ac:dyDescent="0.3">
      <c r="A23" s="23" t="s">
        <v>205</v>
      </c>
      <c r="B23" s="24" t="s">
        <v>204</v>
      </c>
      <c r="C23" s="23" t="s">
        <v>234</v>
      </c>
      <c r="D23" s="23" t="s">
        <v>217</v>
      </c>
      <c r="E23" s="24" t="s">
        <v>129</v>
      </c>
      <c r="F23" s="24" t="s">
        <v>129</v>
      </c>
      <c r="G23" s="26">
        <v>38700000</v>
      </c>
      <c r="H23" s="23" t="s">
        <v>111</v>
      </c>
      <c r="I23" s="23" t="s">
        <v>39</v>
      </c>
      <c r="J23" s="23" t="s">
        <v>44</v>
      </c>
      <c r="K23" s="23" t="s">
        <v>216</v>
      </c>
      <c r="L23" s="23" t="s">
        <v>245</v>
      </c>
    </row>
    <row r="24" spans="1:12" s="27" customFormat="1" ht="176.25" customHeight="1" x14ac:dyDescent="0.3">
      <c r="A24" s="23" t="s">
        <v>140</v>
      </c>
      <c r="B24" s="24" t="s">
        <v>139</v>
      </c>
      <c r="C24" s="23" t="s">
        <v>144</v>
      </c>
      <c r="D24" s="23" t="s">
        <v>182</v>
      </c>
      <c r="E24" s="22" t="s">
        <v>129</v>
      </c>
      <c r="F24" s="22" t="s">
        <v>129</v>
      </c>
      <c r="G24" s="26">
        <v>43000000</v>
      </c>
      <c r="H24" s="23" t="s">
        <v>83</v>
      </c>
      <c r="I24" s="23" t="s">
        <v>39</v>
      </c>
      <c r="J24" s="23" t="s">
        <v>44</v>
      </c>
      <c r="K24" s="23" t="s">
        <v>158</v>
      </c>
      <c r="L24" s="23"/>
    </row>
    <row r="25" spans="1:12" s="27" customFormat="1" ht="396" x14ac:dyDescent="0.3">
      <c r="A25" s="23" t="s">
        <v>38</v>
      </c>
      <c r="B25" s="24" t="s">
        <v>74</v>
      </c>
      <c r="C25" s="23" t="s">
        <v>172</v>
      </c>
      <c r="D25" s="38" t="s">
        <v>230</v>
      </c>
      <c r="E25" s="23" t="s">
        <v>129</v>
      </c>
      <c r="F25" s="23" t="s">
        <v>129</v>
      </c>
      <c r="G25" s="26">
        <v>7500000</v>
      </c>
      <c r="H25" s="23" t="s">
        <v>32</v>
      </c>
      <c r="I25" s="23" t="s">
        <v>34</v>
      </c>
      <c r="J25" s="23" t="s">
        <v>33</v>
      </c>
      <c r="K25" s="23" t="s">
        <v>75</v>
      </c>
      <c r="L25" s="23" t="s">
        <v>166</v>
      </c>
    </row>
    <row r="26" spans="1:12" s="35" customFormat="1" ht="297.75" customHeight="1" x14ac:dyDescent="0.3">
      <c r="A26" s="24" t="s">
        <v>80</v>
      </c>
      <c r="B26" s="24" t="s">
        <v>137</v>
      </c>
      <c r="C26" s="24" t="s">
        <v>107</v>
      </c>
      <c r="D26" s="24" t="s">
        <v>178</v>
      </c>
      <c r="E26" s="33" t="s">
        <v>129</v>
      </c>
      <c r="F26" s="33" t="s">
        <v>129</v>
      </c>
      <c r="G26" s="34">
        <v>121000000</v>
      </c>
      <c r="H26" s="24" t="s">
        <v>111</v>
      </c>
      <c r="I26" s="24" t="s">
        <v>39</v>
      </c>
      <c r="J26" s="24" t="s">
        <v>44</v>
      </c>
      <c r="K26" s="24" t="s">
        <v>81</v>
      </c>
      <c r="L26" s="24" t="s">
        <v>148</v>
      </c>
    </row>
    <row r="27" spans="1:12" s="35" customFormat="1" ht="267" customHeight="1" x14ac:dyDescent="0.3">
      <c r="A27" s="24" t="s">
        <v>80</v>
      </c>
      <c r="B27" s="24" t="s">
        <v>138</v>
      </c>
      <c r="C27" s="24" t="s">
        <v>107</v>
      </c>
      <c r="D27" s="24" t="s">
        <v>178</v>
      </c>
      <c r="E27" s="33" t="s">
        <v>129</v>
      </c>
      <c r="F27" s="33" t="s">
        <v>129</v>
      </c>
      <c r="G27" s="34">
        <v>79000000</v>
      </c>
      <c r="H27" s="24" t="s">
        <v>62</v>
      </c>
      <c r="I27" s="24" t="s">
        <v>39</v>
      </c>
      <c r="J27" s="24" t="s">
        <v>208</v>
      </c>
      <c r="K27" s="24" t="s">
        <v>157</v>
      </c>
      <c r="L27" s="24"/>
    </row>
    <row r="28" spans="1:12" s="35" customFormat="1" ht="161.25" customHeight="1" x14ac:dyDescent="0.3">
      <c r="A28" s="24" t="s">
        <v>42</v>
      </c>
      <c r="B28" s="24" t="s">
        <v>85</v>
      </c>
      <c r="C28" s="24" t="s">
        <v>86</v>
      </c>
      <c r="D28" s="24" t="s">
        <v>178</v>
      </c>
      <c r="E28" s="33" t="s">
        <v>129</v>
      </c>
      <c r="F28" s="33" t="s">
        <v>129</v>
      </c>
      <c r="G28" s="34">
        <v>30000000</v>
      </c>
      <c r="H28" s="24" t="s">
        <v>132</v>
      </c>
      <c r="I28" s="24" t="s">
        <v>39</v>
      </c>
      <c r="J28" s="24" t="s">
        <v>44</v>
      </c>
      <c r="K28" s="24" t="s">
        <v>43</v>
      </c>
      <c r="L28" s="24" t="s">
        <v>246</v>
      </c>
    </row>
    <row r="29" spans="1:12" s="27" customFormat="1" ht="49.5" x14ac:dyDescent="0.3">
      <c r="A29" s="24" t="s">
        <v>36</v>
      </c>
      <c r="B29" s="32" t="s">
        <v>175</v>
      </c>
      <c r="C29" s="24" t="s">
        <v>200</v>
      </c>
      <c r="D29" s="24" t="s">
        <v>201</v>
      </c>
      <c r="E29" s="24" t="s">
        <v>129</v>
      </c>
      <c r="F29" s="24" t="s">
        <v>129</v>
      </c>
      <c r="G29" s="34">
        <f>4000000*4.3</f>
        <v>17200000</v>
      </c>
      <c r="H29" s="24" t="s">
        <v>32</v>
      </c>
      <c r="I29" s="24" t="s">
        <v>37</v>
      </c>
      <c r="J29" s="24" t="s">
        <v>176</v>
      </c>
      <c r="K29" s="24" t="s">
        <v>203</v>
      </c>
      <c r="L29" s="24" t="s">
        <v>202</v>
      </c>
    </row>
    <row r="30" spans="1:12" s="27" customFormat="1" ht="249.75" customHeight="1" x14ac:dyDescent="0.3">
      <c r="A30" s="23" t="s">
        <v>90</v>
      </c>
      <c r="B30" s="24" t="s">
        <v>89</v>
      </c>
      <c r="C30" s="23" t="s">
        <v>110</v>
      </c>
      <c r="D30" s="23" t="s">
        <v>188</v>
      </c>
      <c r="E30" s="22" t="s">
        <v>164</v>
      </c>
      <c r="F30" s="22" t="s">
        <v>164</v>
      </c>
      <c r="G30" s="26">
        <v>47000000</v>
      </c>
      <c r="H30" s="23" t="s">
        <v>91</v>
      </c>
      <c r="I30" s="23" t="s">
        <v>39</v>
      </c>
      <c r="J30" s="23" t="s">
        <v>44</v>
      </c>
      <c r="K30" s="23" t="s">
        <v>92</v>
      </c>
      <c r="L30" s="23"/>
    </row>
    <row r="31" spans="1:12" s="37" customFormat="1" ht="186" customHeight="1" x14ac:dyDescent="0.3">
      <c r="A31" s="24" t="s">
        <v>56</v>
      </c>
      <c r="B31" s="32" t="s">
        <v>118</v>
      </c>
      <c r="C31" s="24" t="s">
        <v>167</v>
      </c>
      <c r="D31" s="24" t="s">
        <v>185</v>
      </c>
      <c r="E31" s="22" t="s">
        <v>164</v>
      </c>
      <c r="F31" s="22" t="s">
        <v>164</v>
      </c>
      <c r="G31" s="34">
        <v>30000000</v>
      </c>
      <c r="H31" s="24" t="s">
        <v>111</v>
      </c>
      <c r="I31" s="24" t="s">
        <v>39</v>
      </c>
      <c r="J31" s="23" t="s">
        <v>44</v>
      </c>
      <c r="K31" s="24" t="s">
        <v>160</v>
      </c>
      <c r="L31" s="23"/>
    </row>
    <row r="32" spans="1:12" s="35" customFormat="1" ht="367.5" customHeight="1" x14ac:dyDescent="0.3">
      <c r="A32" s="24" t="s">
        <v>38</v>
      </c>
      <c r="B32" s="32" t="s">
        <v>74</v>
      </c>
      <c r="C32" s="36" t="s">
        <v>171</v>
      </c>
      <c r="D32" s="24" t="s">
        <v>194</v>
      </c>
      <c r="E32" s="24" t="s">
        <v>164</v>
      </c>
      <c r="F32" s="24" t="s">
        <v>164</v>
      </c>
      <c r="G32" s="34">
        <v>9000000</v>
      </c>
      <c r="H32" s="24" t="s">
        <v>111</v>
      </c>
      <c r="I32" s="24" t="s">
        <v>34</v>
      </c>
      <c r="J32" s="24" t="s">
        <v>44</v>
      </c>
      <c r="K32" s="24" t="s">
        <v>153</v>
      </c>
      <c r="L32" s="24" t="s">
        <v>147</v>
      </c>
    </row>
    <row r="33" spans="1:12" s="37" customFormat="1" ht="51" customHeight="1" x14ac:dyDescent="0.3">
      <c r="A33" s="23" t="s">
        <v>140</v>
      </c>
      <c r="B33" s="24" t="s">
        <v>139</v>
      </c>
      <c r="C33" s="23" t="s">
        <v>145</v>
      </c>
      <c r="D33" s="38" t="s">
        <v>232</v>
      </c>
      <c r="E33" s="33" t="s">
        <v>164</v>
      </c>
      <c r="F33" s="33" t="s">
        <v>164</v>
      </c>
      <c r="G33" s="26">
        <v>43000000</v>
      </c>
      <c r="H33" s="23" t="s">
        <v>83</v>
      </c>
      <c r="I33" s="24" t="s">
        <v>39</v>
      </c>
      <c r="J33" s="23" t="s">
        <v>33</v>
      </c>
      <c r="K33" s="23" t="s">
        <v>158</v>
      </c>
      <c r="L33" s="23"/>
    </row>
    <row r="34" spans="1:12" s="27" customFormat="1" ht="293.25" customHeight="1" x14ac:dyDescent="0.3">
      <c r="A34" s="23" t="s">
        <v>61</v>
      </c>
      <c r="B34" s="24" t="s">
        <v>95</v>
      </c>
      <c r="C34" s="23" t="s">
        <v>96</v>
      </c>
      <c r="D34" s="23" t="s">
        <v>180</v>
      </c>
      <c r="E34" s="22" t="s">
        <v>164</v>
      </c>
      <c r="F34" s="22" t="s">
        <v>164</v>
      </c>
      <c r="G34" s="26">
        <v>117390000</v>
      </c>
      <c r="H34" s="23" t="s">
        <v>97</v>
      </c>
      <c r="I34" s="23" t="s">
        <v>39</v>
      </c>
      <c r="J34" s="24" t="s">
        <v>213</v>
      </c>
      <c r="K34" s="23" t="s">
        <v>63</v>
      </c>
      <c r="L34" s="23" t="s">
        <v>98</v>
      </c>
    </row>
    <row r="35" spans="1:12" s="27" customFormat="1" ht="409.6" customHeight="1" x14ac:dyDescent="0.3">
      <c r="A35" s="23" t="s">
        <v>61</v>
      </c>
      <c r="B35" s="24" t="s">
        <v>233</v>
      </c>
      <c r="C35" s="23" t="s">
        <v>96</v>
      </c>
      <c r="D35" s="23" t="s">
        <v>180</v>
      </c>
      <c r="E35" s="22" t="s">
        <v>164</v>
      </c>
      <c r="F35" s="22" t="s">
        <v>164</v>
      </c>
      <c r="G35" s="26">
        <v>45000000</v>
      </c>
      <c r="H35" s="23" t="s">
        <v>99</v>
      </c>
      <c r="I35" s="23" t="s">
        <v>39</v>
      </c>
      <c r="J35" s="23" t="s">
        <v>44</v>
      </c>
      <c r="K35" s="23" t="s">
        <v>67</v>
      </c>
      <c r="L35" s="23" t="s">
        <v>98</v>
      </c>
    </row>
    <row r="36" spans="1:12" s="27" customFormat="1" ht="180" customHeight="1" x14ac:dyDescent="0.3">
      <c r="A36" s="23" t="s">
        <v>42</v>
      </c>
      <c r="B36" s="24" t="s">
        <v>41</v>
      </c>
      <c r="C36" s="23" t="s">
        <v>108</v>
      </c>
      <c r="D36" s="23" t="s">
        <v>181</v>
      </c>
      <c r="E36" s="22" t="s">
        <v>164</v>
      </c>
      <c r="F36" s="22" t="s">
        <v>164</v>
      </c>
      <c r="G36" s="26">
        <v>90000000</v>
      </c>
      <c r="H36" s="23" t="s">
        <v>32</v>
      </c>
      <c r="I36" s="23" t="s">
        <v>39</v>
      </c>
      <c r="J36" s="23" t="s">
        <v>33</v>
      </c>
      <c r="K36" s="23" t="s">
        <v>100</v>
      </c>
      <c r="L36" s="23" t="s">
        <v>248</v>
      </c>
    </row>
    <row r="37" spans="1:12" s="27" customFormat="1" ht="363.75" customHeight="1" x14ac:dyDescent="0.3">
      <c r="A37" s="23" t="s">
        <v>80</v>
      </c>
      <c r="B37" s="24" t="s">
        <v>138</v>
      </c>
      <c r="C37" s="23" t="s">
        <v>249</v>
      </c>
      <c r="D37" s="23" t="s">
        <v>178</v>
      </c>
      <c r="E37" s="22" t="s">
        <v>164</v>
      </c>
      <c r="F37" s="22" t="s">
        <v>164</v>
      </c>
      <c r="G37" s="26">
        <f>3000000*4.3</f>
        <v>12900000</v>
      </c>
      <c r="H37" s="24" t="s">
        <v>62</v>
      </c>
      <c r="I37" s="23" t="s">
        <v>39</v>
      </c>
      <c r="J37" s="23" t="s">
        <v>33</v>
      </c>
      <c r="K37" s="24" t="s">
        <v>157</v>
      </c>
      <c r="L37" s="23" t="s">
        <v>247</v>
      </c>
    </row>
    <row r="38" spans="1:12" s="27" customFormat="1" ht="15" customHeight="1" x14ac:dyDescent="0.3">
      <c r="A38" s="28" t="s">
        <v>105</v>
      </c>
      <c r="B38" s="29"/>
      <c r="C38" s="29"/>
      <c r="D38" s="29"/>
      <c r="E38" s="29"/>
      <c r="F38" s="29"/>
      <c r="G38" s="30"/>
      <c r="H38" s="29"/>
      <c r="I38" s="29"/>
      <c r="J38" s="29"/>
      <c r="K38" s="29"/>
      <c r="L38" s="29"/>
    </row>
    <row r="39" spans="1:12" s="47" customFormat="1" ht="146.25" customHeight="1" x14ac:dyDescent="0.3">
      <c r="A39" s="45" t="s">
        <v>36</v>
      </c>
      <c r="B39" s="41" t="s">
        <v>76</v>
      </c>
      <c r="C39" s="45" t="s">
        <v>77</v>
      </c>
      <c r="D39" s="45" t="s">
        <v>117</v>
      </c>
      <c r="E39" s="46" t="s">
        <v>69</v>
      </c>
      <c r="F39" s="46" t="s">
        <v>69</v>
      </c>
      <c r="G39" s="44">
        <v>5500000</v>
      </c>
      <c r="H39" s="45" t="s">
        <v>32</v>
      </c>
      <c r="I39" s="45" t="s">
        <v>37</v>
      </c>
      <c r="J39" s="45" t="s">
        <v>44</v>
      </c>
      <c r="K39" s="45" t="s">
        <v>78</v>
      </c>
      <c r="L39" s="45" t="s">
        <v>250</v>
      </c>
    </row>
    <row r="40" spans="1:12" s="27" customFormat="1" ht="112.5" customHeight="1" x14ac:dyDescent="0.3">
      <c r="A40" s="23" t="s">
        <v>42</v>
      </c>
      <c r="B40" s="24" t="s">
        <v>41</v>
      </c>
      <c r="C40" s="23" t="s">
        <v>108</v>
      </c>
      <c r="D40" s="23" t="s">
        <v>181</v>
      </c>
      <c r="E40" s="23" t="s">
        <v>69</v>
      </c>
      <c r="F40" s="23" t="s">
        <v>69</v>
      </c>
      <c r="G40" s="26">
        <v>500000</v>
      </c>
      <c r="H40" s="23" t="s">
        <v>32</v>
      </c>
      <c r="I40" s="23" t="s">
        <v>39</v>
      </c>
      <c r="J40" s="23" t="s">
        <v>33</v>
      </c>
      <c r="K40" s="23" t="s">
        <v>100</v>
      </c>
      <c r="L40" s="23" t="s">
        <v>101</v>
      </c>
    </row>
    <row r="41" spans="1:12" s="27" customFormat="1" ht="322.5" customHeight="1" x14ac:dyDescent="0.3">
      <c r="A41" s="24" t="s">
        <v>56</v>
      </c>
      <c r="B41" s="24" t="s">
        <v>209</v>
      </c>
      <c r="C41" s="25" t="s">
        <v>168</v>
      </c>
      <c r="D41" s="23" t="s">
        <v>184</v>
      </c>
      <c r="E41" s="23" t="s">
        <v>69</v>
      </c>
      <c r="F41" s="23" t="s">
        <v>69</v>
      </c>
      <c r="G41" s="26">
        <f>2000000*4.3</f>
        <v>8600000</v>
      </c>
      <c r="H41" s="23" t="s">
        <v>32</v>
      </c>
      <c r="I41" s="23" t="s">
        <v>39</v>
      </c>
      <c r="J41" s="23" t="s">
        <v>33</v>
      </c>
      <c r="K41" s="23" t="s">
        <v>58</v>
      </c>
      <c r="L41" s="23" t="s">
        <v>251</v>
      </c>
    </row>
    <row r="42" spans="1:12" s="35" customFormat="1" ht="312.75" customHeight="1" x14ac:dyDescent="0.3">
      <c r="A42" s="24" t="s">
        <v>170</v>
      </c>
      <c r="B42" s="39" t="s">
        <v>130</v>
      </c>
      <c r="C42" s="24" t="s">
        <v>195</v>
      </c>
      <c r="D42" s="24" t="s">
        <v>193</v>
      </c>
      <c r="E42" s="24" t="s">
        <v>69</v>
      </c>
      <c r="F42" s="24" t="s">
        <v>69</v>
      </c>
      <c r="G42" s="34">
        <v>9000000</v>
      </c>
      <c r="H42" s="24" t="s">
        <v>111</v>
      </c>
      <c r="I42" s="24" t="s">
        <v>39</v>
      </c>
      <c r="J42" s="24" t="s">
        <v>44</v>
      </c>
      <c r="K42" s="24" t="s">
        <v>159</v>
      </c>
      <c r="L42" s="24" t="s">
        <v>146</v>
      </c>
    </row>
    <row r="43" spans="1:12" s="27" customFormat="1" ht="15" customHeight="1" x14ac:dyDescent="0.3">
      <c r="A43" s="28" t="s">
        <v>131</v>
      </c>
      <c r="B43" s="29"/>
      <c r="C43" s="29"/>
      <c r="D43" s="29"/>
      <c r="E43" s="29"/>
      <c r="F43" s="29"/>
      <c r="G43" s="30"/>
      <c r="H43" s="29"/>
      <c r="I43" s="29"/>
      <c r="J43" s="29"/>
      <c r="K43" s="29"/>
      <c r="L43" s="29"/>
    </row>
    <row r="44" spans="1:12" s="27" customFormat="1" ht="87.75" customHeight="1" x14ac:dyDescent="0.3">
      <c r="A44" s="23" t="s">
        <v>36</v>
      </c>
      <c r="B44" s="24" t="s">
        <v>47</v>
      </c>
      <c r="C44" s="23" t="s">
        <v>48</v>
      </c>
      <c r="D44" s="23" t="s">
        <v>173</v>
      </c>
      <c r="E44" s="23" t="s">
        <v>87</v>
      </c>
      <c r="F44" s="23" t="s">
        <v>88</v>
      </c>
      <c r="G44" s="26">
        <v>1000000</v>
      </c>
      <c r="H44" s="23" t="s">
        <v>32</v>
      </c>
      <c r="I44" s="23" t="s">
        <v>37</v>
      </c>
      <c r="J44" s="23" t="s">
        <v>33</v>
      </c>
      <c r="K44" s="23" t="s">
        <v>49</v>
      </c>
      <c r="L44" s="23" t="s">
        <v>40</v>
      </c>
    </row>
    <row r="45" spans="1:12" s="37" customFormat="1" ht="409.6" customHeight="1" x14ac:dyDescent="0.3">
      <c r="A45" s="23" t="s">
        <v>38</v>
      </c>
      <c r="B45" s="24" t="s">
        <v>141</v>
      </c>
      <c r="C45" s="23" t="s">
        <v>156</v>
      </c>
      <c r="D45" s="23" t="s">
        <v>196</v>
      </c>
      <c r="E45" s="22" t="s">
        <v>87</v>
      </c>
      <c r="F45" s="22" t="s">
        <v>88</v>
      </c>
      <c r="G45" s="26">
        <v>17200000</v>
      </c>
      <c r="H45" s="23" t="s">
        <v>111</v>
      </c>
      <c r="I45" s="23" t="s">
        <v>34</v>
      </c>
      <c r="J45" s="23" t="s">
        <v>44</v>
      </c>
      <c r="K45" s="23" t="s">
        <v>155</v>
      </c>
      <c r="L45" s="23" t="s">
        <v>162</v>
      </c>
    </row>
    <row r="46" spans="1:12" s="27" customFormat="1" ht="409.6" customHeight="1" x14ac:dyDescent="0.3">
      <c r="A46" s="23" t="s">
        <v>170</v>
      </c>
      <c r="B46" s="24" t="s">
        <v>177</v>
      </c>
      <c r="C46" s="23" t="s">
        <v>199</v>
      </c>
      <c r="D46" s="23" t="s">
        <v>173</v>
      </c>
      <c r="E46" s="22" t="s">
        <v>87</v>
      </c>
      <c r="F46" s="22" t="s">
        <v>88</v>
      </c>
      <c r="G46" s="44">
        <v>4300000</v>
      </c>
      <c r="H46" s="23" t="s">
        <v>32</v>
      </c>
      <c r="I46" s="23" t="s">
        <v>39</v>
      </c>
      <c r="J46" s="24" t="s">
        <v>33</v>
      </c>
      <c r="K46" s="23" t="s">
        <v>221</v>
      </c>
      <c r="L46" s="23" t="s">
        <v>214</v>
      </c>
    </row>
    <row r="47" spans="1:12" s="40" customFormat="1" ht="270" customHeight="1" x14ac:dyDescent="0.3">
      <c r="A47" s="41" t="s">
        <v>61</v>
      </c>
      <c r="B47" s="42" t="s">
        <v>231</v>
      </c>
      <c r="C47" s="41" t="s">
        <v>133</v>
      </c>
      <c r="D47" s="41" t="s">
        <v>179</v>
      </c>
      <c r="E47" s="41" t="s">
        <v>87</v>
      </c>
      <c r="F47" s="41" t="s">
        <v>88</v>
      </c>
      <c r="G47" s="43">
        <v>24510000</v>
      </c>
      <c r="H47" s="41" t="s">
        <v>62</v>
      </c>
      <c r="I47" s="41" t="s">
        <v>39</v>
      </c>
      <c r="J47" s="41" t="s">
        <v>239</v>
      </c>
      <c r="K47" s="41" t="s">
        <v>134</v>
      </c>
      <c r="L47" s="41" t="s">
        <v>241</v>
      </c>
    </row>
    <row r="48" spans="1:12" s="27" customFormat="1" ht="215.25" customHeight="1" x14ac:dyDescent="0.3">
      <c r="A48" s="23" t="s">
        <v>140</v>
      </c>
      <c r="B48" s="24" t="s">
        <v>210</v>
      </c>
      <c r="C48" s="23" t="s">
        <v>219</v>
      </c>
      <c r="D48" s="23" t="s">
        <v>220</v>
      </c>
      <c r="E48" s="22" t="s">
        <v>211</v>
      </c>
      <c r="F48" s="22" t="s">
        <v>211</v>
      </c>
      <c r="G48" s="26">
        <v>25800000</v>
      </c>
      <c r="H48" s="23" t="s">
        <v>32</v>
      </c>
      <c r="I48" s="23" t="s">
        <v>39</v>
      </c>
      <c r="J48" s="23" t="s">
        <v>33</v>
      </c>
      <c r="K48" s="23" t="s">
        <v>222</v>
      </c>
      <c r="L48" s="24" t="s">
        <v>240</v>
      </c>
    </row>
    <row r="49" spans="1:14" s="40" customFormat="1" ht="270" customHeight="1" x14ac:dyDescent="0.3">
      <c r="A49" s="41" t="s">
        <v>61</v>
      </c>
      <c r="B49" s="42" t="s">
        <v>231</v>
      </c>
      <c r="C49" s="41" t="s">
        <v>133</v>
      </c>
      <c r="D49" s="41" t="s">
        <v>179</v>
      </c>
      <c r="E49" s="41" t="s">
        <v>211</v>
      </c>
      <c r="F49" s="41" t="s">
        <v>211</v>
      </c>
      <c r="G49" s="43">
        <v>6500000</v>
      </c>
      <c r="H49" s="41" t="s">
        <v>32</v>
      </c>
      <c r="I49" s="41" t="s">
        <v>39</v>
      </c>
      <c r="J49" s="41" t="s">
        <v>212</v>
      </c>
      <c r="K49" s="41" t="s">
        <v>134</v>
      </c>
      <c r="L49" s="41" t="s">
        <v>62</v>
      </c>
    </row>
    <row r="50" spans="1:14" s="40" customFormat="1" ht="282.75" customHeight="1" x14ac:dyDescent="0.3">
      <c r="A50" s="41" t="s">
        <v>61</v>
      </c>
      <c r="B50" s="42" t="s">
        <v>121</v>
      </c>
      <c r="C50" s="41" t="s">
        <v>135</v>
      </c>
      <c r="D50" s="41" t="s">
        <v>179</v>
      </c>
      <c r="E50" s="41" t="s">
        <v>211</v>
      </c>
      <c r="F50" s="41" t="s">
        <v>211</v>
      </c>
      <c r="G50" s="43">
        <v>15000000</v>
      </c>
      <c r="H50" s="41" t="s">
        <v>32</v>
      </c>
      <c r="I50" s="41" t="s">
        <v>39</v>
      </c>
      <c r="J50" s="41" t="s">
        <v>176</v>
      </c>
      <c r="K50" s="41" t="s">
        <v>136</v>
      </c>
      <c r="L50" s="41" t="s">
        <v>149</v>
      </c>
    </row>
    <row r="51" spans="1:14" s="27" customFormat="1" ht="369.75" customHeight="1" x14ac:dyDescent="0.3">
      <c r="A51" s="23" t="s">
        <v>38</v>
      </c>
      <c r="B51" s="24" t="s">
        <v>46</v>
      </c>
      <c r="C51" s="23" t="s">
        <v>102</v>
      </c>
      <c r="D51" s="23" t="s">
        <v>197</v>
      </c>
      <c r="E51" s="23" t="s">
        <v>154</v>
      </c>
      <c r="F51" s="23" t="s">
        <v>154</v>
      </c>
      <c r="G51" s="26">
        <v>2000000</v>
      </c>
      <c r="H51" s="23" t="s">
        <v>32</v>
      </c>
      <c r="I51" s="23" t="s">
        <v>34</v>
      </c>
      <c r="J51" s="23" t="s">
        <v>44</v>
      </c>
      <c r="K51" s="23" t="s">
        <v>79</v>
      </c>
      <c r="L51" s="23"/>
    </row>
    <row r="52" spans="1:14" s="15" customFormat="1" ht="42.75" customHeight="1" x14ac:dyDescent="0.25">
      <c r="A52" s="20" t="s">
        <v>113</v>
      </c>
      <c r="B52" s="20"/>
      <c r="C52" s="20"/>
      <c r="D52" s="20"/>
      <c r="E52" s="20"/>
      <c r="F52" s="20"/>
      <c r="G52" s="20"/>
      <c r="H52" s="20"/>
      <c r="I52" s="20"/>
      <c r="J52" s="20"/>
      <c r="K52" s="20"/>
      <c r="L52" s="20"/>
    </row>
    <row r="53" spans="1:14" ht="15" customHeight="1" x14ac:dyDescent="0.25">
      <c r="A53" s="20" t="s">
        <v>125</v>
      </c>
      <c r="B53" s="20"/>
      <c r="C53" s="20"/>
      <c r="D53" s="20"/>
      <c r="E53" s="20"/>
      <c r="F53" s="20"/>
      <c r="G53" s="20"/>
      <c r="H53" s="20"/>
      <c r="I53" s="20"/>
      <c r="J53" s="20"/>
      <c r="K53" s="20"/>
      <c r="L53" s="20"/>
    </row>
    <row r="54" spans="1:14" x14ac:dyDescent="0.25">
      <c r="A54" s="21" t="s">
        <v>122</v>
      </c>
      <c r="B54" s="21" t="s">
        <v>126</v>
      </c>
      <c r="C54" s="21"/>
      <c r="D54" s="21"/>
      <c r="E54" s="21"/>
      <c r="F54" s="21"/>
      <c r="G54" s="21"/>
      <c r="H54" s="21"/>
      <c r="I54" s="21"/>
      <c r="J54" s="21"/>
      <c r="K54" s="21"/>
      <c r="L54" s="21"/>
    </row>
    <row r="55" spans="1:14" ht="30" x14ac:dyDescent="0.25">
      <c r="A55" s="21" t="s">
        <v>123</v>
      </c>
      <c r="B55" s="21" t="s">
        <v>127</v>
      </c>
      <c r="C55" s="21"/>
      <c r="D55" s="21"/>
      <c r="E55" s="21"/>
      <c r="F55" s="21"/>
      <c r="G55" s="21"/>
      <c r="H55" s="21"/>
      <c r="I55" s="21"/>
      <c r="J55" s="21"/>
      <c r="K55" s="21"/>
      <c r="L55" s="21"/>
    </row>
    <row r="56" spans="1:14" ht="30" x14ac:dyDescent="0.25">
      <c r="A56" s="11" t="s">
        <v>124</v>
      </c>
      <c r="B56" s="11" t="s">
        <v>128</v>
      </c>
      <c r="C56" s="11"/>
      <c r="D56" s="11"/>
      <c r="E56" s="11"/>
      <c r="F56" s="11"/>
      <c r="G56" s="11"/>
      <c r="H56" s="11"/>
      <c r="I56" s="11"/>
      <c r="J56" s="11"/>
      <c r="K56" s="11"/>
      <c r="L56" s="11"/>
      <c r="M56" s="17"/>
      <c r="N56" s="17"/>
    </row>
    <row r="57" spans="1:14" x14ac:dyDescent="0.25">
      <c r="A57" s="11"/>
      <c r="B57" s="11"/>
      <c r="C57" s="11"/>
      <c r="D57" s="11"/>
      <c r="E57" s="11"/>
      <c r="F57" s="11"/>
      <c r="G57" s="11"/>
      <c r="H57" s="11"/>
      <c r="I57" s="11"/>
      <c r="J57" s="11"/>
      <c r="K57" s="11"/>
      <c r="L57" s="11"/>
    </row>
    <row r="58" spans="1:14" x14ac:dyDescent="0.25">
      <c r="A58" s="11"/>
      <c r="B58" s="11"/>
      <c r="C58" s="11"/>
      <c r="D58" s="11"/>
      <c r="E58" s="11"/>
      <c r="F58" s="11"/>
      <c r="G58" s="11"/>
      <c r="H58" s="11"/>
      <c r="I58" s="11"/>
      <c r="J58" s="11"/>
      <c r="K58" s="11"/>
      <c r="L58" s="11"/>
    </row>
    <row r="59" spans="1:14" x14ac:dyDescent="0.25">
      <c r="A59" s="11"/>
      <c r="B59" s="11"/>
      <c r="C59" s="16"/>
      <c r="D59" s="17"/>
      <c r="E59" s="17"/>
      <c r="F59" s="17"/>
      <c r="G59" s="17"/>
      <c r="H59" s="17"/>
      <c r="I59" s="18"/>
      <c r="J59" s="17"/>
      <c r="K59" s="17"/>
      <c r="L59" s="17"/>
    </row>
    <row r="60" spans="1:14" x14ac:dyDescent="0.25">
      <c r="A60" s="11"/>
      <c r="B60" s="11"/>
      <c r="C60" s="11"/>
      <c r="D60" s="11"/>
      <c r="E60" s="11"/>
      <c r="F60" s="11"/>
      <c r="G60" s="11"/>
      <c r="H60" s="11"/>
      <c r="I60" s="11"/>
      <c r="J60" s="11"/>
      <c r="K60" s="11"/>
      <c r="L60" s="11"/>
    </row>
    <row r="61" spans="1:14" x14ac:dyDescent="0.25">
      <c r="A61" s="11"/>
      <c r="B61" s="11"/>
      <c r="C61" s="11"/>
      <c r="D61" s="11"/>
      <c r="E61" s="11"/>
      <c r="F61" s="11"/>
      <c r="G61" s="11"/>
      <c r="H61" s="11"/>
      <c r="I61" s="11"/>
      <c r="J61" s="11"/>
      <c r="K61" s="11"/>
      <c r="L61" s="11"/>
    </row>
    <row r="62" spans="1:14" x14ac:dyDescent="0.25">
      <c r="A62" s="11"/>
      <c r="B62" s="11"/>
      <c r="C62" s="11"/>
      <c r="D62" s="11"/>
      <c r="E62" s="11"/>
      <c r="F62" s="11"/>
      <c r="G62" s="11"/>
      <c r="H62" s="11"/>
      <c r="I62" s="11"/>
      <c r="J62" s="11"/>
      <c r="K62" s="11"/>
      <c r="L62" s="11"/>
    </row>
    <row r="63" spans="1:14" x14ac:dyDescent="0.25">
      <c r="A63" s="11"/>
      <c r="B63" s="11"/>
      <c r="C63" s="11"/>
      <c r="D63" s="11"/>
      <c r="E63" s="11"/>
      <c r="F63" s="11"/>
      <c r="G63" s="11"/>
      <c r="H63" s="11"/>
      <c r="I63" s="11"/>
      <c r="J63" s="11"/>
      <c r="K63" s="11"/>
      <c r="L63" s="11"/>
    </row>
    <row r="64" spans="1:14" x14ac:dyDescent="0.25">
      <c r="A64" s="11"/>
      <c r="B64" s="11"/>
      <c r="C64" s="11"/>
      <c r="D64" s="11"/>
      <c r="E64" s="11"/>
      <c r="F64" s="11"/>
      <c r="G64" s="11"/>
      <c r="H64" s="11"/>
      <c r="I64" s="11"/>
      <c r="J64" s="11"/>
      <c r="K64" s="11"/>
      <c r="L64" s="11"/>
    </row>
    <row r="65" spans="1:12" x14ac:dyDescent="0.25">
      <c r="A65" s="11"/>
      <c r="B65" s="11"/>
      <c r="C65" s="11"/>
      <c r="D65" s="11"/>
      <c r="E65" s="11"/>
      <c r="F65" s="11"/>
      <c r="G65" s="11"/>
      <c r="H65" s="11"/>
      <c r="I65" s="11"/>
      <c r="J65" s="11"/>
      <c r="K65" s="11"/>
      <c r="L65" s="11"/>
    </row>
    <row r="66" spans="1:12" x14ac:dyDescent="0.25">
      <c r="A66" s="11"/>
      <c r="B66" s="11"/>
      <c r="C66" s="11"/>
      <c r="D66" s="11"/>
      <c r="E66" s="11"/>
      <c r="F66" s="11"/>
      <c r="G66" s="11"/>
      <c r="H66" s="11"/>
      <c r="I66" s="11"/>
      <c r="J66" s="11"/>
      <c r="K66" s="11"/>
      <c r="L66" s="11"/>
    </row>
    <row r="67" spans="1:12" x14ac:dyDescent="0.25">
      <c r="G67" s="19"/>
    </row>
  </sheetData>
  <pageMargins left="0.51181102362204722" right="0.51181102362204722" top="0.35433070866141736" bottom="0.19685039370078741" header="0.31496062992125984" footer="0.31496062992125984"/>
  <pageSetup paperSize="8" scale="34" fitToHeight="0" orientation="landscape" r:id="rId1"/>
  <rowBreaks count="4" manualBreakCount="4">
    <brk id="12" max="11" man="1"/>
    <brk id="24" max="11" man="1"/>
    <brk id="31" max="11" man="1"/>
    <brk id="41" max="11"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6" t="s">
        <v>20</v>
      </c>
    </row>
    <row r="2" spans="1:1" ht="45" customHeight="1" x14ac:dyDescent="0.25">
      <c r="A2" s="6" t="s">
        <v>23</v>
      </c>
    </row>
    <row r="3" spans="1:1" ht="24.95" customHeight="1" x14ac:dyDescent="0.25">
      <c r="A3" s="6" t="s">
        <v>21</v>
      </c>
    </row>
    <row r="4" spans="1:1" ht="69.95" customHeight="1" x14ac:dyDescent="0.25">
      <c r="A4" s="6" t="s">
        <v>24</v>
      </c>
    </row>
    <row r="5" spans="1:1" ht="24.95" customHeight="1" x14ac:dyDescent="0.25">
      <c r="A5" s="6" t="s">
        <v>22</v>
      </c>
    </row>
    <row r="6" spans="1:1" ht="50.1" customHeight="1" x14ac:dyDescent="0.25">
      <c r="A6" s="6" t="s">
        <v>25</v>
      </c>
    </row>
    <row r="7" spans="1:1" ht="75" customHeight="1" x14ac:dyDescent="0.25">
      <c r="A7" s="6" t="s">
        <v>27</v>
      </c>
    </row>
    <row r="8" spans="1:1" ht="24.95" customHeight="1" x14ac:dyDescent="0.25">
      <c r="A8" s="6" t="s">
        <v>28</v>
      </c>
    </row>
    <row r="9" spans="1:1" ht="45" customHeight="1" x14ac:dyDescent="0.25">
      <c r="A9" s="6" t="s">
        <v>26</v>
      </c>
    </row>
    <row r="10" spans="1:1" ht="35.1" customHeight="1" x14ac:dyDescent="0.25">
      <c r="A10" s="6" t="s">
        <v>30</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2023-12-27T14:35:39Z</dcterms:modified>
</cp:coreProperties>
</file>