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0" documentId="13_ncr:1_{C580BDB5-B691-41E2-A7FF-6B3FA5D5634C}" xr6:coauthVersionLast="47" xr6:coauthVersionMax="47" xr10:uidLastSave="{00000000-0000-0000-0000-000000000000}"/>
  <bookViews>
    <workbookView xWindow="-120" yWindow="-120" windowWidth="29040" windowHeight="15720" xr2:uid="{00000000-000D-0000-FFFF-FFFF00000000}"/>
  </bookViews>
  <sheets>
    <sheet name="Harmonogram" sheetId="1" r:id="rId1"/>
    <sheet name="Dostępna tabela-wskazówki" sheetId="2" r:id="rId2"/>
  </sheets>
  <definedNames>
    <definedName name="_xlnm.Print_Area" localSheetId="0">Harmonogram!$A$1:$L$61</definedName>
    <definedName name="_xlnm.Print_Titles" localSheetId="0">Harmonogram!$3:$4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52" i="1"/>
  <c r="G34" i="1" l="1"/>
  <c r="G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K7" authorId="0" shapeId="0" xr:uid="{00000000-0006-0000-0000-000001000000}">
      <text>
        <r>
          <rPr>
            <b/>
            <sz val="9"/>
            <color indexed="81"/>
            <rFont val="Tahoma"/>
            <family val="2"/>
            <charset val="238"/>
          </rPr>
          <t>Autor:</t>
        </r>
        <r>
          <rPr>
            <sz val="9"/>
            <color indexed="81"/>
            <rFont val="Tahoma"/>
            <family val="2"/>
            <charset val="238"/>
          </rPr>
          <t xml:space="preserve">
Zgodnie z SZOP, PT nie realizuje zadnego celu. </t>
        </r>
      </text>
    </comment>
    <comment ref="K32" authorId="0" shapeId="0" xr:uid="{00000000-0006-0000-0000-000002000000}">
      <text>
        <r>
          <rPr>
            <b/>
            <sz val="9"/>
            <color indexed="81"/>
            <rFont val="Tahoma"/>
            <family val="2"/>
            <charset val="238"/>
          </rPr>
          <t>Autor:</t>
        </r>
        <r>
          <rPr>
            <sz val="9"/>
            <color indexed="81"/>
            <rFont val="Tahoma"/>
            <family val="2"/>
            <charset val="238"/>
          </rPr>
          <t xml:space="preserve">
Zgodnie z SZOP, PT nie realizuje zadnego celu. </t>
        </r>
      </text>
    </comment>
  </commentList>
</comments>
</file>

<file path=xl/sharedStrings.xml><?xml version="1.0" encoding="utf-8"?>
<sst xmlns="http://schemas.openxmlformats.org/spreadsheetml/2006/main" count="535" uniqueCount="283">
  <si>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</si>
  <si>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</si>
  <si>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</si>
  <si>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</si>
  <si>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</si>
  <si>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</si>
  <si>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</si>
  <si>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</si>
  <si>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</si>
  <si>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</si>
  <si>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</si>
  <si>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</si>
  <si>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</si>
  <si>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</si>
  <si>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</si>
  <si>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</si>
  <si>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</si>
  <si>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</si>
  <si>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</si>
  <si>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</si>
  <si>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</si>
  <si>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</si>
  <si>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</si>
  <si>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</si>
  <si>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</si>
  <si>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</si>
  <si>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</si>
  <si>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</si>
  <si>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</si>
  <si>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</si>
  <si>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</si>
  <si>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</si>
  <si>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</si>
  <si>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województwo opolskie</t>
  </si>
  <si>
    <t>Niekonkurencyjny</t>
  </si>
  <si>
    <t>WUP</t>
  </si>
  <si>
    <t>CP4/ cs (a)</t>
  </si>
  <si>
    <t>1. Fundusze Europejskie na rzecz wzrostu innowacyjności i konkurencyjności opolskiego</t>
  </si>
  <si>
    <t>Administracja publiczna</t>
  </si>
  <si>
    <t>OCRG</t>
  </si>
  <si>
    <t>7. Fundusze Europejskie wspierające usługi społeczne i zdrowotne w opolskim</t>
  </si>
  <si>
    <t xml:space="preserve">5.5 Adaptacyjność pracodawców i pracowników oraz elastyczne formy zatrudnienia </t>
  </si>
  <si>
    <t>5. Fundusze Europejskie wspierające opolski rynek pracy i edukację</t>
  </si>
  <si>
    <t>1. Usługi rozwojowe dla pracodawców i ich pracowników, zgodnie z ich zidentyfikowanymi potrzebami (system popytowy w oparciu o Bazę Usług Rozwojowych).</t>
  </si>
  <si>
    <t xml:space="preserve">Administracja publiczna
Służby publiczne
</t>
  </si>
  <si>
    <t>UMWO</t>
  </si>
  <si>
    <t>CP4/ cs (d)</t>
  </si>
  <si>
    <t>Planowany projekt Województwa Opolskiego (OCRG)</t>
  </si>
  <si>
    <t>4.1 Infrastruktura drogowa</t>
  </si>
  <si>
    <t>4. Fundusze Europejskie na rzecz spójności i dostępności komunikacyjnej opolskiego</t>
  </si>
  <si>
    <t>CP3/cs (ii)</t>
  </si>
  <si>
    <t>Planowany projekt Województwa Opolskiego (ZDW)</t>
  </si>
  <si>
    <t>5.3 Wyrównywanie szans kobiet i mężczyzn na rynku pracy</t>
  </si>
  <si>
    <t xml:space="preserve">Administracja publiczna
Służby publiczne
Partnerzy społeczni
Instytucje ochrony zdrowia
Organizacje społeczne i związki wyznaniowe
Instytucje nauki i edukacji 
Przedsiębiorstwa
Partnerstwa
Instytucje wspierające biznes
</t>
  </si>
  <si>
    <t>Konkurencyjny</t>
  </si>
  <si>
    <t>8.1 Europejski Budżet Obywatelski</t>
  </si>
  <si>
    <t xml:space="preserve">8. Europejski budżet dla społeczeństwa opolskiego </t>
  </si>
  <si>
    <t>Planowany projekt Województwa Opolskiego</t>
  </si>
  <si>
    <t>Bank Gospodarstwa Krajowego</t>
  </si>
  <si>
    <t>5.5 Adaptacyjność pracodawców i pracowników oraz elastyczne formy zatrudnienia</t>
  </si>
  <si>
    <t>Planowany projekt Województwa Opolskiego (WUP)</t>
  </si>
  <si>
    <t>5.11 Kształcenie ustawiczne</t>
  </si>
  <si>
    <t xml:space="preserve">Administracja publiczna
Służby publiczne
</t>
  </si>
  <si>
    <t>CP4/cs (g)</t>
  </si>
  <si>
    <t>CP 4/cs (f)</t>
  </si>
  <si>
    <t>5.6 Edukacja przedszkolna</t>
  </si>
  <si>
    <t>CP4/cs (f)</t>
  </si>
  <si>
    <t xml:space="preserve">Podział na Subregiony:
Aglomeracja Opolska- 7 000 000
Subregion:
Brzeski- 2 000 000
Kędzierzyńsko-Strzelecki – 3 000 000
Południowy – 4 000 000
Północny – 4 000 000
</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</si>
  <si>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</si>
  <si>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</si>
  <si>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</si>
  <si>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</si>
  <si>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</si>
  <si>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</si>
  <si>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6.1 Wsparcie ekonomii społecznej</t>
  </si>
  <si>
    <t>6. Fundusze Europejskie wspierające włączenie społeczne w opolskim</t>
  </si>
  <si>
    <t>CP4 /cs (h)</t>
  </si>
  <si>
    <t>5.2 Aktywizacja zawodowa realizowana poza PUP</t>
  </si>
  <si>
    <t>Służby publiczne</t>
  </si>
  <si>
    <t xml:space="preserve">5.9 Kształcenie zawodowe
</t>
  </si>
  <si>
    <t>Planowany projekt Województwa Opolskiego (RZPWE)</t>
  </si>
  <si>
    <t>6.4 Wspieranie integracji społeczno-gospodarczej obywateli państw trzecich</t>
  </si>
  <si>
    <t>CP 4v/ cs (i)</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</si>
  <si>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</si>
  <si>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</si>
  <si>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</si>
  <si>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2.6 Ochrona różnorodności biologicznej</t>
  </si>
  <si>
    <t xml:space="preserve">2. Fundusze Europejskie dla czystej energii i ochrony zasobów środowiska opolskiego </t>
  </si>
  <si>
    <t>Subregiony</t>
  </si>
  <si>
    <t>CP 2/ cs (vii)</t>
  </si>
  <si>
    <t>6.7 Wsparcie rodziny i pieczy zastępczej</t>
  </si>
  <si>
    <t>CP4/cs (l)</t>
  </si>
  <si>
    <t>10.3 Europejska Inicjatywa Społeczna – Aglomeracja Opolska</t>
  </si>
  <si>
    <t>10. Fundusze Europejskie  na wzmacnianie potencjałów endogenicznych opolskiego</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</si>
  <si>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</si>
  <si>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Aglomeracja Opolska</t>
  </si>
  <si>
    <t>CP 5/ cs (i)</t>
  </si>
  <si>
    <t>Planowany projekt Województwa Opolskiego (Projekty grantowe)</t>
  </si>
  <si>
    <t>10.6 Europejska Inicjatywa Społeczna – 4 subregiony</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</si>
  <si>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</si>
  <si>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 xml:space="preserve">IIT - 4 Subregiony:
Brzeski,
Kędzierzyńsko-Strzelecki,
Północny,
Południowy
</t>
  </si>
  <si>
    <t>CP 5/ cs (ii)</t>
  </si>
  <si>
    <t xml:space="preserve">1. wsparcie współpracy gospodarczej MŚP w wymiarze krajowym i międzynarodowym
2. promocja MŚP, w tym udział w wydarzeniach krajowych i międzynarodowych m.in. misjach/targach
</t>
  </si>
  <si>
    <t xml:space="preserve">województwo opolskie
preferencje:
- OSI krajowe
- Subregion Południowy
</t>
  </si>
  <si>
    <t xml:space="preserve">CP1/ cs(iii)
</t>
  </si>
  <si>
    <t>2.7 Instrumenty finansowe w obszarze środowiska</t>
  </si>
  <si>
    <t>CP2/cs i, ii</t>
  </si>
  <si>
    <t>Planowane projekty IZ/ IP</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</si>
  <si>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</si>
  <si>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</si>
  <si>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</si>
  <si>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</si>
  <si>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</si>
  <si>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</si>
  <si>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</si>
  <si>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</si>
  <si>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</si>
  <si>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</si>
  <si>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</si>
  <si>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</si>
  <si>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</si>
  <si>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</si>
  <si>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</si>
  <si>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</si>
  <si>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</si>
  <si>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</si>
  <si>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Realizacja profilaktyki i zabiegów medycznych na potrzeby diagnostyki w ramach regionalnych programów zdrowotnych w zakresie chorób będących istotnym problemem zdrowotnym regionu.</t>
  </si>
  <si>
    <t>CP4/ cs (k)</t>
  </si>
  <si>
    <t>3.1 Niskoemisyjne Opolskie</t>
  </si>
  <si>
    <t>3. Fundusze Europejskie na zrównoważony transport miejski opolskiego</t>
  </si>
  <si>
    <t>CP2/cs (viii)</t>
  </si>
  <si>
    <t>2.1 Poprawa efektywności energetycznej w województwie opolskim</t>
  </si>
  <si>
    <t>Województwo opolskie</t>
  </si>
  <si>
    <t>CP 2/cs (i)</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</si>
  <si>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</si>
  <si>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</si>
  <si>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 xml:space="preserve">październik </t>
  </si>
  <si>
    <t>październik</t>
  </si>
  <si>
    <t>9.3 Inwestycje w infrastrukturę zdrowotną</t>
  </si>
  <si>
    <t>9. Fundusze Europejskie wspierające inwestycje społeczne w opolskim</t>
  </si>
  <si>
    <t>Instytucje ochrony zdrowia</t>
  </si>
  <si>
    <t>opolskie</t>
  </si>
  <si>
    <t>CP 4/cs (v)</t>
  </si>
  <si>
    <t>listopad</t>
  </si>
  <si>
    <t>Powiatowe urzędy pracy woj. Opolskiego</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</si>
  <si>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</si>
  <si>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</si>
  <si>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</si>
  <si>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</si>
  <si>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</si>
  <si>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</si>
  <si>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</si>
  <si>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10.5 Rewitalizacja na obszarach wiejskich</t>
  </si>
  <si>
    <t xml:space="preserve">województwo opolskie
gminy wiejskie
</t>
  </si>
  <si>
    <t>CP 3/cs (ii)</t>
  </si>
  <si>
    <t>Planowany projekt Miasta Opole II etap</t>
  </si>
  <si>
    <t>CP4/cs ( c )</t>
  </si>
  <si>
    <t>04.09.2023</t>
  </si>
  <si>
    <t>13.09.2023</t>
  </si>
  <si>
    <t>29.06.2023</t>
  </si>
  <si>
    <t>10.07.2023</t>
  </si>
  <si>
    <t xml:space="preserve">Administracja publiczna
Instytucje nauki i edukacji
Organizacje społeczne i związki wyznaniowe
Przedsiębiorstwa
</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</si>
  <si>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</si>
  <si>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</si>
  <si>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</si>
  <si>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 xml:space="preserve">Aglomeracja Opolska- 2 672 744
Subregion:
Brzeski- 1 374 988
Kędzierzyńsko-Strzelecki – 1 421 867
Południowy – 2 019 832
Północny – 1 510 569
</t>
  </si>
  <si>
    <t>Administracja publiczna
Instytucje nauki i edukacji
Organizacje społeczne i związki wyznaniowe
Przedsiębiorstwa</t>
  </si>
  <si>
    <t>luty</t>
  </si>
  <si>
    <t>marzec</t>
  </si>
  <si>
    <t>I kwartał 2024 r.</t>
  </si>
  <si>
    <t>II kwartał 2024 r.</t>
  </si>
  <si>
    <t>III kwartał 2024 r.</t>
  </si>
  <si>
    <t>II kwartał 2023 r.</t>
  </si>
  <si>
    <t>III kwartał 2023 r.</t>
  </si>
  <si>
    <t>IV kwartał 2023 r.</t>
  </si>
  <si>
    <t>1. Bezpośrednie wsparcie (przykładowo: szkolenia, warsztaty, kampanie, doradztwo, konsultacje indywidulane,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(nauki ścisłe, technologia, inżynieria i matematyka) i STEAM (nauki ścisłe, technologia, inżynieria, sztuka i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</si>
  <si>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</si>
  <si>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</si>
  <si>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</si>
  <si>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</si>
  <si>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</si>
  <si>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 xml:space="preserve">listopad
</t>
  </si>
  <si>
    <t>12. Priorytet pomocy technicznej - EFS+</t>
  </si>
  <si>
    <t>Wymagane uzyskanie akredytacji dla OWES przed złożeniem wniosku o dofinansowanie projektu; Alokacja dla obszaru północnego (powiaty: brzeski, kluczborski, namysłowski, oleski, strzellecki)  3 423 387 alokacja dla obszaru środkowo -południowego (powiaty głubczycki, kędzierzyńsko-kozielski, krapkowicki, nyski, prudnicki, opolski, M Opole) 5 576 613 zł.</t>
  </si>
  <si>
    <t>Służby publiczne, Administracja publiczna / Jednostki Samorządu Terytorialnego, Zarządcy dróg publicznych</t>
  </si>
  <si>
    <t>1. Usługi rozwojowe za pośrednictwem Podmiotowego Systemu Finansowania (PSF) z wykorzystaniem Bazy Usług Rozwojowych (BUR), dla osób od 15 roku życia, które z własnej inicjatywy chcą podnieść swoje umiejętności/ kompetencje/ kwalifikacje.
2. Wsparcie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w ramach projektu). 
4.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t>
  </si>
  <si>
    <t>1. Wsparcie przyczyniające się do wzmocnienia zasobów rynku pracy i likwidacji przeszkód w zatrudnieniu poprzez wdrożenie elastycznych form zatrudnienia (m.in. takich jak praca zdalna, zatrudnienie przejściowe, job sharing, praca w niepełnym wymiarze) poprzez m.in.:
a) szkolenia dla pracowników w sytuacji zmiany formy i/lub warunków pracy,
b) wsparcie analityczno-doradcze w przeprowadzaniu zmian w firmach dot. wdrażania elastycznych form zatrudniania,
c) wsparcie w zakresie zatrudnienia osób pozostających bez zatrudnienia w oparciu o elastyczne formy zatrudniania (zatrudnienie subsydiowane),
d) doposażenie/wyposażenie stanowiska pracy z zastosowaniem elastycznych form zatrudnienia (element kompleksowego projektu),
e) wsparcie w zakresie opieki nad dziećmi do lat 7 i osobami potrzebującymi wsparcia w codziennym funkcjonowaniu podczas realizacji projektu,
f) szkolenia dla członków organizacji pracodawców i pracowników oraz pracodawców dot. wdrażania i stosowania elastycznych form zatrudnienia,
g) wsparcie doradcze dla organizacji pracodawców i pracowników w zakresie m.in. rozwiązań skierowanych do pracowników i pracodawców,
h) kampanię informacyjno-promocyjną</t>
  </si>
  <si>
    <t>1. Podnoszenie kwalifikacji kadr rynku pracy wynikające z potrzeb regionalnego i lokalnego rynku pracy, np.:
- szkolenia,
- warsztaty,
- ścieżka rozwojowa,
- wizyty studyjne</t>
  </si>
  <si>
    <t>Służby publiczne
Administracja publiczna</t>
  </si>
  <si>
    <t>1. Poprawa efektywności energetycznej w mikro i małych przedsiębiorstwach (wraz z audytem) wraz z instalacją urządzeń OZE
2. Budowa i modernizacja efektywnych lub będących w fazie transformacji do efektywnych sieci ciepłowniczeychwraz z magazynowaniem ciepła (inwestycje do 5 MW mocy zamówieniowej)
3. Kompleksowa modernizacja energetyczna wielorodzinnych budynków mieszkalnych (wraz z audytem) wraz z instalacją urządzeń OZE oraz wymianą/modernizacją źródeł ciepła albo podłączeniem do sieci ciepłowniczej,
4. Kompleksowa modernizacja energetyczna obiektów użyteczności publicznej (wraz z audytem) wraz z instalacją urządzeń OZE oraz wymianą/modernizacją źródeł ciepła albo podłączeniem do sieci ciepłowniczej
5. Modernizacja oświetlenia ulicznego na energooszczędne
6. Budowa i rozbudowa OZE w zakresie wytwarzania ener. elektr. wraz z magazynami energii działającymi na potrzeby danego źródła OZE oraz przyłączeniem do sieci (sumaryczna moc: wiatr /biomasa nie więcej niż 5 MWe, biogaz /promieniowanie słoneczne nie więcej niż 0,5 MWe) - JST/MŚP
7. Budowa i rozbudowa OZE w zakresie wytwarzania  ciepła wraz z magazynami ciepła działającymi na potrzeby danego źródła OZE oraz przyłączeniem do sieci (sumaryczna moc: biomasa nie więcej niż 5 MWth, biogaz/promieniowanie słoneczne nie więcej niż 0,5 MWth, geotermia nie więcej niż 2 MWth) - JST/MŚP
8. Projekty z zakresu energetyki rozproszonej (np. klastry energetyczne, spółdzielnie energetyczne) - w zakresie wytwarzania energii elektrycznej/ciepła.</t>
  </si>
  <si>
    <r>
      <t xml:space="preserve">
</t>
    </r>
    <r>
      <rPr>
        <sz val="11"/>
        <rFont val="Arial"/>
        <family val="2"/>
        <charset val="238"/>
      </rPr>
      <t>Instytucje wspierające biznes / Bank Gospodarstwa Krajowego</t>
    </r>
  </si>
  <si>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</si>
  <si>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Administracja publiczna
Organizacje społeczne i związki zawodowe
Służby publiczne
Organizacje społeczeństwa obywatelskiego</t>
  </si>
  <si>
    <t>Instytucje nauki i edukacji / Organizacje badawcze</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</si>
  <si>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</si>
  <si>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Służby publiczne, Administracja publiczna /Jednostki organizacyjne działające w imieniu jednostek samorządu terytorialnego, Jednostki Samorządu Terytorialnego</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</si>
  <si>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</si>
  <si>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5.7 Kształcenie ogólne</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</si>
  <si>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</si>
  <si>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</si>
  <si>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nie dotyczy</t>
  </si>
  <si>
    <t xml:space="preserve">Podział na Subregiony:
Aglomeracja Opolska- 7 200 000
Subregion:
Brzeski- 1 200 000
Kędzierzyńsko-Strzelecki – 3 000 000
Południowy – 4 000 000
Północny – 4 600 000
</t>
  </si>
  <si>
    <t>12.1 Pomoc techniczna EFS+</t>
  </si>
  <si>
    <t>subregiony</t>
  </si>
  <si>
    <t>CP4 / cs (k)</t>
  </si>
  <si>
    <t>1.6 Promocja MŚP, w tym wsparcie internacjonalizacji oraz promocji eksportu</t>
  </si>
  <si>
    <t>Typy projektów, które mogą otrzymać dofinansowanie *</t>
  </si>
  <si>
    <t>* Typy projektów doprecyzowane będą w Regulaminie wyboru projektów</t>
  </si>
  <si>
    <t xml:space="preserve">5.5 Adaptacyjność pracodawców i pracowików oraz elastyczne formy zatrudnienia </t>
  </si>
  <si>
    <t>Wsparcie typu outplacement dla pracowników zagrożonych zwolnieniem przewidzianych do zwolnienia lub zwolnionych z przyczyn dotyczących zakładu pracy oraz osób odchodzących z rolnictwa. Projekt obejmuje wszelkie usługi i instrumenty rynku pracy, w tym m.in.:
a) przygotowanie Indywidualnego Planu Działania jako obowiązkowy element wsparcia, 
b) poradnictwo psychologiczne, 
c) pośrednictwo pracy i poradnictwo zawodowe,
d) szkolenia, kursy, studia podyplomowe, 
e) staże, 
f) sfinansowanie kosztów dojazdu oraz dodatek relokacyjny, 
g) subsydiowanie zatrudnienia
h) wsparcie finansowe na rozpoczęcie własnej działalności gospodarczej, w formie bezzwrotnej.</t>
  </si>
  <si>
    <t>CP 4/ cs (d)</t>
  </si>
  <si>
    <t>Administracja publiczna
Służby publiczne</t>
  </si>
  <si>
    <t xml:space="preserve">1.Rozwój kompetencji kluczowych uczniów i nauczycieli w rozumieniu Zalecenia Rady z dnia 22 maja 2018 r. w sprawie kompetencji kluczowych w procesie uczenia się przez całe życie, tj.:
a)podnoszenie poziomu opanowania umiejętności podstawowych (rozumienia i tworzenia informacji, rozumowania matematycznego i umiejętności cyfrowych),
b)podnoszenie poziomu kompetencji osobistych, społecznych i w zakresie umiejętności uczenia się, 
c)wspieranie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d)pielęgnowanie kompetencji w zakresie przedsiębiorczości, kreatywności i zmysłu inicjatywy, szczególnie wśród młodych ludzi, na przykład przez promowanie możliwości zdobycia praktycznych doświadczeń w zakresie przedsiębiorczości,
e)podnoszenie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f)wspomaganie rozwijania kompetencji obywatelskich.
2.Kształcenie praktyczne uczniów szkół zawodowych, w tym we współpracy z pracodawcami, tj. organizacja staży, praktyk, kwalifikacyjnych kursów zawodowych.
3.Wyrównywanie szans edukacyjnych, w tym w szczególności dla uczniów z grup w niekorzystnej sytuacji. 
4.Wsparcie jakości nauczania przedmiotów ścisłych, m.in. poprzez wykorzystanie metod eksperymentu w edukacji. 
5.Wsparcie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6.Indywidualizacja podejścia do ucznia, w tym z niepełnosprawnościami. 
7.Wsparcie ogólnodostępnych szkół w prowadzeniu skutecznej edukacji włączającej:
a)bezpośrednie wsparcie uczniów ze specjalnymi potrzebami edukacyjnymi,
b)podnoszenie kompetencji kadr pedagogicznych m.in. w zakresie pedagogiki specjalnej, 
c)współpraca/partnerstwo z innymi placówkami, w tym ze szkołami specjalnymi i/lub organizacjami pozarządowymi w celu integracji uczniów, rodziców i nauczycieli oraz wymiany doświadczeń i  dostosowania szkół do potrzeb dzieci ze specjalnymi potrzebami edukacyjnymi,
d)wdrożenie szkół i placówek kształcenia zawodowego do pełnienia roli lokalnego centrum integracji i włączenia 
8.Wsparcie działań związanych z edukacją ekologiczną dla uczniów i nauczycieli, w tym wiedza o klimacie i ochronie środowiska, współpraca szkół z pracodawcami w zakresie nowych zielonych zawodów. 
9.Doskonalenie kompetencji i kwalifikacji nauczycieli kształcenia zawodowego, w tym we współpracy z uczelniami, przedsiębiorcami i pracodawcami.
10.Doradztwo zawodowe w ramach kształcenia zawodowego dla uczniów, nauczycieli oraz osób dorosłych. 
11.Coaching, tutoring, superwizja w pracy nauczyciela, psychologa, pedagoga i doradcy zawodowego zatrudnionych w szkole.
12.Wsparcie jakości kształcenia zawodowego, w tym szkolnictwa branżowego poprzez rozwijanie współpracy szkół i placówek prowadzących kształcenie zawodowe, o charakterze strategicznym i praktycznym z otoczeniem społeczno-gospodarczym, zwłaszcza z pracodawcami, a także uczelniami wyższymi i instytucjami rynku pracy oraz upowszechnianie nauczania w miejscu pracy. 
13.Dostosowanie kompetencji i kwalifikacji zawodowych osób dorosłych do potrzeb rynku pracy, w tym z uwzględnieniem elastycznych rozwiązań (np. kształcenie na odległość) obejmujące m.in.:
a)kształcenie zawodowe (prowadzone w szkołach policealnych) kadr na potrzeby systemu opieki zdrowotnej (działania będą dotyczyć wyłącznie kształcenia przeddyplomowego zgodnego z odpowiednimi regulacjami prawnymi w tym zakresie);
b)kształcenie podyplomowe kadr medycznych i niemedycznych (z wyłączeniem kształcenia specjalizacyjnego, które jest koordynowane przez MZ);
c)ustawiczny rozwój zawodowy osób wykonujących regulowane ustawowo zawody medyczne (działania będą zgodne z odpowiednimi regulacjami prawnymi dotyczącymi zawodów mających zastosowanie w ochronie zdrowia).  
14.Wsparcie rozwijania kompetencji, umiejętności, uzdolnień, zainteresowań uczniów poza edukacją formalną. 
15.Wsparcie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17.Dojazdy do szkół i placówek kształcenia zawodowego dla uczniów z obszarów zmarginalizowanych i o obniżonej mobilności  w celu podniesienia dostępu do edukacji wysokiej jakości.    
18.Budowanie potencjału organizacji społeczeństwa obywatelskiego do realizacji działań na rzecz edukacji.
19.Inicjatywa ALMA.
</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</si>
  <si>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</si>
  <si>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 xml:space="preserve">Planowany projekt Województwa Opolskiego (RZPWE)                               </t>
  </si>
  <si>
    <t>styczeń</t>
  </si>
  <si>
    <t>1.1 Infrastruktura B+R przedsiębiorstw</t>
  </si>
  <si>
    <t>Typ 1: Infrastruktura B+R w MŚP.
Typ 2: Prace B+R w MŚP.</t>
  </si>
  <si>
    <t>MŚP</t>
  </si>
  <si>
    <t>CP1/ cs(i)</t>
  </si>
  <si>
    <t xml:space="preserve">1. Opieka długoterminowa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2. Wdrożenie teleopieki – jako element projektu. 
3. Usługi dowozu dla osób o ograniczonej mobilności m.in. w celu zapewnienia podstawowych potrzeb życiowych (door to door), jako element projektu. 
4. Poprawa dostępu do mieszkań o charakterze wspomaganym/chronionym dla osób potrzebujących wsparcia w codziennym funkcjonowaniu. 
5. Podnoszenie kwalifikacji i kompetencji kadr na potrzeby świadczenia usług społecznych w społeczności lokalnej, w tym w szczególności dla pracowników opieki długoterminowej. 
6. Wsparcie procesu deinstytucjonalizacji placówek całodobowych, polegające na realizowaniu (w oparciu o posiadane zasoby) działań poza dotychczasowymi zadaniami, w tym m.in.: 
a) form wsparcia dziennego i środowiskowego oraz stacjonarnej opieki krótkoterminowej do 12 tyg. w roku (wyłącznie jako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(asystentura osobista, kręgi wsparcia itp.). 
7. Budowanie potencjału organizacji społeczeństwa obywatelskiego do świadczenia usług społ. i zdrowotnych. 
8. Przeciwdziałanie ubóstwu energetycznemu poprzez wzmacnianie świadomości w zakresie konieczności oszczędnego korzystania z energii. </t>
  </si>
  <si>
    <t>1. Rozwój kompetencji kluczowych uczniów i nauczycieli w rozumieniu Zalecenia Rady z dnia 22 maja 2018 r. w sprawie kompetencji kluczowych w procesie uczenia się przez całe życie, tj.:
a) podnoszenie poziomu opanowania umiejętności podstawowych (rozumienia i tworzenia informacji, rozumowania matematycznego i podstawowych umiejętności cyfrowych),
b) podnoszenie poziomu kompetencji osobistych, społecznych i w zakresie umiejętności uczenia się,
c) 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 pielęgnowanie kompetencji w zakresie przedsiębiorczości, kreatywności i zmysłu inicjatywy, szczególnie wśród młodych ludzi, na przykład przez promowanie możliwości zdobycia praktycznych doświadczeń w zakresie przedsiębiorczości,
e) 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 wspomaganie rozwijania kompetencji obywatelskich.
2.  Wyrównywanie szans edukacyjnych dla uczniów, w tym przede wszystkim z grup znajdujących się w niekorzystnej sytuacji, przy zapewnieniu braku stygmatyzacji jakiekolwiek z grup. 
3. Wsparcie jakości nauczania przedmiotów ścisłych, m.in. poprzez wykorzystanie metod eksperymentu w edukacji. 
4. Indywidualizacja podejścia do ucznia, w tym z niepełnosprawnościami. 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5. Wsparcie ogólnodostępnych szkół w prowadzeniu skutecznej edukacji włączającej:
a) bezpośrednie wsparcie uczniów ze specjalnymi potrzebami edukacyjnymi,
b) podnoszenie kompetencji kadr pedagogicznych m.in. w zakresie pedagogiki specjalnej, 
c) współpraca/partnerstwo z innymi placówkami, w tym ze szkołami specjalnymi i/lub organizacjami pozarządowymi w celu integracji uczniów, rodziców i nauczycieli oraz wymiany doświadczeń i dostosowania szkół do potrzeb dzieci ze specjalnymi potrzebami edukacyjnymi,
d) wdrożenie szkół i placówek kształcenia zawodowego do pełnienia roli lokalnego centrum integracji i włączenia.
6. Działania wspierające wdrażanie Modelu szkoły ćwiczeń [1]. 
7. Wsparcie działań związanych z edukacją ekologiczną dla uczniów i nauczycieli, w tym wiedza o klimacie i ochronie środowiska, współpraca szkół z pracodawcami w zakresie nowych zielonych zawodów. 
8. Doskonalenie kompetencji i kwalifikacji nauczycieli kształcenia ogólnego, w tym we współpracy z uczelniami, przedsiębiorcami i pracodawcami.
9. Doradztwo zawodowe w ramach kształcenia ogólnego dla uczniów, nauczycieli oraz osób dorosłych, w tym wdrażanie rozwiązań w zakresie doradztwa zawodowego wypracowanych przez MEiN [2].
10. Coaching, tutoring, superwizja w pracy nauczyciela, psychologa, pedagoga i doradcy zawodowego zatrudnionego w szkole. 
11. Współpraca szkół i placówek prowadzących kształcenie ogólne, o charakterze strategicznym i praktycznym z otoczeniem społeczno-gospodarczym, zwłaszcza z pracodawcami, a także uczelniami wyższymi, instytucjami rynku pracy. 
12. Wsparcie uczniów szkół ogólnokształcących w zdobywaniu dodatkowych kwalifikacji zawodowych. 
13. Dostosowanie kompetencji i kwalifikacji zawodowych osób dorosłych do potrzeb rynku pracy, w tym z uwzględnieniem elastycznych rozwiązań (np. kształcenie na odległość). 
14. Wsparcie rozwijania kompetencji, umiejętności, uzdolnień, zainteresowań uczniów poza edukacją formalną.
15. 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 Dojazdy do szkół dla uczniów szkół ponadpodstawowych z obszarów zmarginalizowanych i o obniżonej mobilności w celu podniesienia dostępu do edukacji wysokiej jakości. 
18. Budowanie potencjału organizacji społeczeństwa obywatelskiego do realizacji działań na rzecz edukacji.
[1] https://www.ore.edu.pl/category/projekty-po-wer/szkola-cwiczen/
[2] https://infozawodowe.mein.gov.pl/</t>
  </si>
  <si>
    <t xml:space="preserve">1. Wsparcie rodzin przeżywających problemy opiekuńczo – wychowawcze poprzez usługi w ramach działań profilaktycznych, takie jak: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w tym podnoszenie kwalifikacji i kompetencji niezbędnych na rynku pracy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(jako element wsparcia)
4. Poprawa dostępu do mieszkań o charakterze wspomaganym/chronionym dla osób opuszczających pieczę zastępczą. 
5.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6. Usługi dla dzieci i młodzieży wymagających wsparcia, przebywających w rodzinach oraz w różnego rodzaju instytucjach całodobowych (z zastrzeżeniem braku finansowania dla samych placówek świadczących opiekę instytucjonalną) np. usługi realizowane w placówkach wsparcia dziennego. 
7.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mieszkania interwencyjne).
8. Wsparcie psychologiczno-pedagogiczne dla dzieci, młodzieży i rodziców zagrożonych wykluczeniem społecznym, w tym grupy wsparcia, wsparcie rówieśnicze. 
9. Działania na rzecz zapewnienia osobom zagrożonym ubóstwem lub wykluczeniem społecznym poprawy kompetencji w zakresie spędzania czasu wolnego i rekreacji oraz uczestnictwa w kulturze jako instrument kierowany głównie do dzieci oraz ich rodzin i opiekunów w celu wzmacniania więzi, realizowany jedynie jako element projektu dot. włączenia społecznego:
a) animacja kulturalna w środowisku lokalnym (np.: tematyczne pikniki integracyjne, warsztaty hobbistyczne),
b) udział w formach proponowanych przez  instytucje i organizacje społeczeństwa obywatelskiego w środowisku lokalnym z zakresu aktywizacji społeczno-kulturalnej  tj. w świetlicach, domach kultury, bibliotekach, stowarzyszeniach oraz innych inicjatywach lokalnych,
c) uczestnictwo w formach proponowanych przez instytucje kultury, rekreacji i innych form spędzania czasu wolnego w regionie, 
d) alternatywne formy spędzania czasu wolnego (np.: zespoły pieśni, tańca, kluby sportowe, wolontariat).
10. Podnoszenie kwalifikacji i kompetencji kadr na potrzeby świadczenia usług społecznych. 
11. Budowanie potencjału organizacji społeczeństwa obywatelskiego działających na rzecz osób zagrożonych ubóstwem lub wykluczeniem społecznym. 
12. Przeciwdziałanie ubóstwu energetycznemu poprzez wzmacnianie świadomości w zakresie konieczności oszczędnego korzystania z energii.  </t>
  </si>
  <si>
    <t>CP4 / cs (g)</t>
  </si>
  <si>
    <t xml:space="preserve">1. Kształcenie i szkolenie dla mieszkańców województwa opolskiego, którzy z własnej inicjatywy chcą podnieść swoje umiejętności/ kompetencje/ kwalifikacje.
2. Wsparcia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t>
  </si>
  <si>
    <t>Usługi zdrowotne: Program Zdrowotny Matka i Dziecko</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</si>
  <si>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[1]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[2] w przedszkolach i szkołach,
c) zasad projektowania uniwersalnego 
w nauczaniu (ULD – universal learning design) [3]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6. Budowanie potencjału organizacji społeczeństwa obywatelskiego do realizacji działań na rzecz edukacji włączającej.
[1] https://model.dostepnaszkola.info/
[2] https://asystentspe.pl/
[3] Przykład zastosowania ULD wskazano w publikacji: Domagała-Zyśk E. (2015) „Projektowanie uniwersalne w edukacji osób z wadą słuchu.” W: M. Nowak, E. Stoch, B. Borowska (red.) „Z problematyki teatrologii i pedagogiki.”, Lublin: Wydawnictwo KUL, 553-568</t>
  </si>
  <si>
    <t xml:space="preserve">Partnerstwa
Organizacje społeczne i związki wyznaniowe
</t>
  </si>
  <si>
    <t xml:space="preserve">listopad </t>
  </si>
  <si>
    <t>2.3 Zapobieganie zagrożeniom związanym ze zmianą klimatem</t>
  </si>
  <si>
    <t>kwiecień</t>
  </si>
  <si>
    <t>2.4 Gospodarka wodno - ściekowa</t>
  </si>
  <si>
    <t xml:space="preserve">6.2 Aktywizacja społeczno -zaowodowa osób zagrożonych ubóstwem lub wykluczeniem społecznym </t>
  </si>
  <si>
    <t>Usługi reintegracji społeczno-zawodowej realizowane w ramach CIS, KIS, WTZ, ZAZ, z założeniem, wsparcia trwałego systemu aktywizacji zawodowej osób z niepełnosprawnościami, tj. ścieżki przejścia z WZT do ZAZ lub innej formy zakładu pracy chronionej, a następnie na otwarty rynek pracy,</t>
  </si>
  <si>
    <t>CP4/ cs (h)</t>
  </si>
  <si>
    <t>10.1 Dziedzictwo kulturowe i kultura, rozwój turystyki na obszarach miejskich Aglomeracja Opolska</t>
  </si>
  <si>
    <t xml:space="preserve">10.4 Dziedzictwo kulturowe i kultura, rozwój turystyki na obszarach innych niż miejskie - 4 subregiony </t>
  </si>
  <si>
    <t xml:space="preserve">kolor czerwony </t>
  </si>
  <si>
    <t>kolor zielony</t>
  </si>
  <si>
    <t>kolor fioletowy</t>
  </si>
  <si>
    <t>Legenda:</t>
  </si>
  <si>
    <t>wprowadzona zmiana</t>
  </si>
  <si>
    <t xml:space="preserve">decyzja dot. naboru po komitecie </t>
  </si>
  <si>
    <t xml:space="preserve">wprowadzony nowy nabór </t>
  </si>
  <si>
    <t>Planowany nabór dla Gminy Olesno. II nabór dla Gminy Popielów, Polska Cerekiew, Tułowice oraz III nabór na budowę i modernizacje sieci wodociągowych do dalszego uzgodnienia po zakończeniu I naboru.</t>
  </si>
  <si>
    <t>1. Kompleksowe projekty z zakresu gospodarki wodno-ściekowej (oczyszczalnie ścieków komunalnych i infrastruktura kanalizacyjna) w ramach aglomeracji ujętych w KPOŚK, które nie spełniają wymogów Dyrektywy Rady z dnia 21 maja 1991 r. dotyczącej oczyszczania ścieków komunalnych.
2. Budowa instalacji odwadniania i kompostowania osadów ściekowych na oczyszczalniach ścieków - wyłącznie jako element kompleksowy projektu.
3. Inwestycje w ograniczenie strat wody do spożycia w sieciach wodociągowych.
4. Budowa i modernizacja infrastruktury niezbędnej do ujęcia, uzdatniania, magazynowania i dystrybucji wody do spożycia.</t>
  </si>
  <si>
    <t>1.Adaptacja terenów zurbanizowanych do zmian klimatu, w tym opracowanie planów adaptacji miast do zmian klimatu.
2.Projekty z zakresu retencjonowania wody (z wyłączeniem dużych zbiorników wodnych), w tym małej retencji, retencji przydomowej wód opadowych zwłaszcza przy zastosowaniu rozwiązań opartych na naturalnych i półnaturalnych ekosystemach (np. odbudowa lub poprawa stanu naturalnych obszarów zalewowych i polderów).
3.Rozwój zielonej oraz zielono-niebieskiej infrastruktury w miastach.
4.Niezbędne działania w zakresie urządzeń wodnych i infrastruktury hydrotechnicznej służących zmniejszaniu skutków powodzi lub suszy (w szczególności zbiorniki suche, poldery przeciwpowodziowe, wały przeciwpowodziowe), jeśli naturalne mechanizmy ekosystemowe są niewystarczające, a podjęcie tych działań nie zwiększy zagrożenia w sytuacjach nadzwyczajnych.
5.Działania edukacyjne i informacyjne związane z klimatem i ochroną zasobów wodnych. 
6.Rozwijanie systemów prognozowania i ostrzegania środowiskowego, w tym rozwój monitoringu, modernizacja i budowa systemów łączności, systemów prognozowania, ostrzegania i alarmowania przed stanami nadzwyczajnymi oraz przesyłania danych związanych z usuwaniem skutków ekstremalnych zjawisk.
7.Zakup sprzętu do prowadzenia akcji ratowniczych i usuwania skutków zjawisk katastrofalnych lub awarii chemiczno-ekologicznych, czy też sanitarno-epidemiologicznych.
8.Rozwój infrastruktury związanej z ochroną przeciwpożarową, w tym lasów, zwłaszcza związanej z magazynowaniem wody oraz systemami obserwacyjno-alarmowymi.</t>
  </si>
  <si>
    <t xml:space="preserve">Forma wsparcia – dotacja
Budynki komunalne i zabytki:
Aglomeracja – 5 500 000
Subregion: Brzeski – 1 000 000
Kędzierzyńsko-Strzelecki – 3 000 000
Południowy – 4 500 000
Północny- 4 000 000
Budynki użyteczności publicznej:
Aglomeracja – 8 000 000
Subregion: Brzeski – 4 000 000
Kędzierzyńsko-Strzelecki – 4 000 000
Południowy – 14 000 000
Północny- 4 000 000
</t>
  </si>
  <si>
    <t xml:space="preserve">Administracja publiczna
Służby publiczne
Przedsiębiorstwa realizujące cele publiczne
Przedsiębiorstwa
Organizacje społeczne i związki wyznaniowe
</t>
  </si>
  <si>
    <t xml:space="preserve">Administracja publiczna
Służby publiczne
Przedsiębiorstwa realizujące cele publiczne
Przedsiębiorstwa
Organizacje społeczne i związki wyznaniowe Instytucje nauki i edukacji
</t>
  </si>
  <si>
    <t>Administracja publiczna
Służby publiczne
Organizacje społeczne i związki wyznaniowe
Jednostki Samorządu Terytorialnego
Instytucje integracji i pomocy społecznej
Instytucje rynku pracy
Centra aktywności lokalnej
Organizacje pozarządowe
Niepubliczne podmioty integracji i pomocy społecznej
Pomioty ekonomii społecznej</t>
  </si>
  <si>
    <t>Harmonogram naborów wniosków o dofinansowanie w programie Fundusze Europejskie dla Opolskiego 2021-2027 z dnia 29 czerwca 2023 r.</t>
  </si>
  <si>
    <t>maj</t>
  </si>
  <si>
    <t>grudzień</t>
  </si>
  <si>
    <t>6.8 Profilaktyka zachowań społecznych dzieci i młodzieży</t>
  </si>
  <si>
    <t>6 Fundusze Europejskie wspierające włączenie społęczne w opolskim</t>
  </si>
  <si>
    <t>IV kwartał 2024 r.</t>
  </si>
  <si>
    <t xml:space="preserve">
1. Budowa pasywnych obiektów użyteczności publicznej, o zapotrzebowaniu na ciepło EPh+W nie więcej niż 15kWh/m2/rok.</t>
  </si>
  <si>
    <t>województwo opolskie z wyłączeniem Aglomeracji Opolskiej</t>
  </si>
  <si>
    <t>do ustalenia</t>
  </si>
  <si>
    <t>Aglomeracja – 3088000 PLN
Subregion: Brzeski –760000 PLN
Kędzierzyńsko-Strzelecki – 1448000 PLN
Południowy – 2106000 PLN
Północny- 1598000 PLN</t>
  </si>
  <si>
    <t xml:space="preserve">
Subregion:
Brzeski- 1579500 PLN
Południowy – 5334000 PLN
Północny – 5236500 PLN
Kędzierzyńsko-Strzelecki – 2850000 PLN</t>
  </si>
  <si>
    <t>Aglomeracja – 13292306 PLN
Subregion: Brzeski –3537714 PLN
Kędzierzyńsko-Strzelecki – 6786767 PLN
Południowy – 11304315 PLN
Północny- 10078898 PLN</t>
  </si>
  <si>
    <t>Administracja publiczna
Służby publiczne
Organizacje społeczne i związki wyznaniowe</t>
  </si>
  <si>
    <t xml:space="preserve">1.	Usługi interwencji kryzysowej oraz w zakresie przeciwdziałania przemocy, w tym przemocy w rodzinie obejmujące m.in.:
a)	tworzenie i rozwój ośrodków interwencji kryzysowej i punktów interwencji kryzysowej,
b)	placówek opiekuńczo -wychowawczych typu socjalizacyjnego, interwencyjnego lub specjalistyczno-terapeutycznego do 14 osób
c)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wymagającej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9.	Budowanie potencjału organizacji społeczeństwa obywatelskiego działających na rzecz osób zagrożonych ubóstwem lub wykluczeniem społecznym. 
10.	Przeciwdziałanie ubóstwu energetycznemu poprzez wzmacnianie świadomości w zakresie konieczności oszczędnego korzystania z energii.  </t>
  </si>
  <si>
    <t xml:space="preserve">
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t>
  </si>
  <si>
    <t>Zintegrowane Inwestycje Terytorialne
Administracja publiczna
Przedsiębiorstwa realizujące cele publiczne
Służby publiczne
Organizacje społeczne i związki wyznaniowe</t>
  </si>
  <si>
    <t xml:space="preserve">Konkurencyjny
Niekonkurencyjny </t>
  </si>
  <si>
    <t>CP5/cs(i)</t>
  </si>
  <si>
    <t xml:space="preserve">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 </t>
  </si>
  <si>
    <t>Administracja publiczna
Przedsiębiorstwa realizujące cele publiczne
Służby publiczne
Organizacje społeczne i związki wyznaniowe</t>
  </si>
  <si>
    <t>CP5/cs(ii)</t>
  </si>
  <si>
    <t xml:space="preserve">Administracja publiczna
</t>
  </si>
  <si>
    <t xml:space="preserve">1. Tworzenie nowych miejsc wychowania przedszkolnego, w tym dostosowanych do potrzeb dzieci z niepełnosprawnościami, w istniejących lub nowoutworzonych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c) doradztwo zawodowe dla dzieci w wieku przedszkolnym (preorientacja zawodowa),
d) aktywowanie postaw przedsiębiorczych, 
e) pobudzanie i wsparcie umiejętności, uzdolnień i zainteresowań dzieci. 
4. Indywidualizacja pracy z dziećmi, w tym z SPE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 w tym w zakresie radzenia sobie w sytuacjach trudnych. </t>
  </si>
  <si>
    <t>1. Wsparcie obywateli państw trzecich, w tym osób uciekających przed agresją zbrojną z Ukrainy oraz pracodawców w procesie integracji na rynku pracy, w tym m.in.:
a) aktywizacja zawodowa obywateli państw trzecich,
b) podnoszenie/ dostosowanie/ nabywanie nowych kwalifikacji/kompetencji obywateli państw trzecich do potrzeb regionalnego rynku pracy, walidacja i certyfikacja posiadanych przez nich kwalifikacji, 
c) bezzwrotne wsparcie finansowe na założenie działalności gospodarczej przez obywateli państw trzecich [1], 
d) pomoc prawna dla obywateli państw trzecich oraz pracodawców,
e) kampanie świadomościowe dla obywateli państw trzecich oraz pracodawców.
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i kulturalne, warsztaty, wyjazdy, zajęcia dla dzieci.
4. Edukacja dzieci i dorosłych, w tym m.in.:
a) zajęcia wyrównawcze w szkołach,
b) nauka języka polskiego,
c) doskonalenie umiejętności, kompetencji lub kwalifikacji personelu szkół, placówek systemu oświaty i ośrodków wychowania przedszkolnego niezbędnych w pracy z dziećmi z rodzin obywateli państw trzecich,
d) wsparcie psychologiczne dla dzieci z rodzin obywateli państw trzecich w ramach szkół, placówek systemu oświaty i ośrodków wychowania przedszkolnego,
e) dostosowanie placówek systemu oświaty i ośrodków wychowania przedszkolnego do potrzeb dzieci z rodzin obywateli państw trzecich,
f) integracja rodziców ze społecznością szkolną oraz wprowadzenie ich w specyfikę polskiego systemu oświaty
g) inne działania z zakresu edukacji włączającej dla dzieci z rodzin obywateli państw trzecich.
5. Inne usługi społeczne niezbędne do zwiększenia integracji grupy docelowej, w tym zwłaszcza dzieci.
6. Kampanie informacyjne (świadomościowe) na rzecz obywateli państw trzecich (wyłącznie jako element większego projektu).
7. Wsparcie infrastruktury społecznej, w tym:.
a) inwestycje w mieszkania chronione/wspomagane,
b) inwestycje w mieszkania komunalne oraz lokale w ramach najmu socjalnego, w tym oferowane przez społeczne agencje najmu,
c) inwestycje w miejsca pobytu dziennego, zwłaszcza dla dzieci i inną infrastrukturę niezbędną dla integracji obywateli państw trzecich, w tym  osób uciekających przed agresją zbrojną z Ukrainy.
8. Budowanie i rozwój potencjału instytucjonalnego na rzecz integracji obywateli państw trzecich, w tym w administracji lokalnej (np. Centrum Integracji Cudzoziemców) m.in.: 
a) działania na poziomie samych instytucji np. w zakresie ich modernizacji i/lub funkcjonowania,
b) kształtowanie i rozwój umiejętności specjalistycznej kadry zajmującej się problematykę cudzoziemską.
9. Budowanie i rozwój potencjału organizacji społeczeństwa obywatelskiego do realizacji działań na rzecz obywateli państw trzecich.
10. Wymiana doświadczeń pomiędzy podmiotami działającymi na rzecz obywateli państw trzecich (w tym organizacjami pozarządowymi) działającymi w kraju i w Europie (np. wizyty studyjne).
[1] Decyzją IZ FEO 2021-2027 typ 1c nie będzie realizowany.</t>
  </si>
  <si>
    <t>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Inwestycje związane z usunięciem azbestu i wyrobów zawierających azbest ze środowiska (edukacja, prace związane z jego usuwaniem, w tym organizacja zbiórki odpadów zawierających azbest). [1]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[1] Decyzją IZ FEO 2021-2027 ten typ przedsięwzięć nie będzie realizowany.</t>
  </si>
  <si>
    <t xml:space="preserve">Administracja publiczna
Służby publiczne
Przedsiębiorstwa
Organizacje społeczne i związki wyznaniowe Instytucje nauki i edukacji
</t>
  </si>
  <si>
    <r>
      <rPr>
        <u/>
        <sz val="11"/>
        <rFont val="Arial"/>
        <family val="2"/>
        <charset val="238"/>
      </rPr>
      <t>Usługi zdrowotne:</t>
    </r>
    <r>
      <rPr>
        <sz val="11"/>
        <rFont val="Arial"/>
        <family val="2"/>
        <charset val="238"/>
      </rPr>
      <t xml:space="preserve">
1. Opieka długoterminowa, paliatywna i hospicyjna osób starszych i z niepełnosprawnościami w formie zdeinstytucjonalizowanej, w tym m.in.: 
a) rehabilitacja ruchowa, psychiatryczna i logopedyczna
b) świadczenia terapeutyczne
c) kontynuacja leczenia farmakologicznego i dietetycznego
d) długotrwała opieka pielęgniarska
e) usługi zdrowotne świadczone w Dziennych Domach Opieki Medycznej.
2. Poprawa dostępu do usług zdrowotnych dla osób starszych i niepełnosprawnych poprzez wdrożenie rozwiązań regionalnych z zakresu telemedycyny  – jako element projektu. 
3. Usługi dowozu dla osób o ograniczonej mobilności m.in. w celu zapewnienia podstawowych potrzeb życiowych (door to door) jako element projektu.
</t>
    </r>
    <r>
      <rPr>
        <u/>
        <sz val="11"/>
        <rFont val="Arial"/>
        <family val="2"/>
        <charset val="238"/>
      </rPr>
      <t>Usługi społeczne:</t>
    </r>
    <r>
      <rPr>
        <sz val="11"/>
        <rFont val="Arial"/>
        <family val="2"/>
        <charset val="238"/>
      </rPr>
      <t xml:space="preserve">
4. Opieka długoterminowa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5. Wdrożenie teleopieki – jako element projektu. 
6. Usługi dowozu dla osób o ograniczonej mobilności m.in. w celu zapewnienia podstawowych potrzeb życiowych (door to door), jako element projektu. 
7. Poprawa dostępu do mieszkań o charakterze wspomaganym/chronionym dla osób potrzebujących wsparcia w codziennym funkcjonowaniu. 
8. Podnoszenie kwalifikacji i kompetencji kadr na potrzeby świadczenia usług społecznych w społeczności lokalnej, w tym w szczególności dla pracowników opieki długoterminowej. 
9. Wsparcie procesu deinstytucjonalizacji placówek całodobowych, polegające na realizowaniu (w oparciu o posiadane zasoby) działań poza dotychczasowymi zadaniami, w tym m.in.: 
a) form wsparcia dziennego i środowiskowego oraz stacjonarnej opieki krótkoterminowej do 12 tyg. w roku (wyłącznie jako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(asystentura osobista, kręgi wsparcia itp.). 
Usługi zdrowotne i społeczne:
10. Budowanie potencjału organizacji społeczeństwa obywatelskiego do świadczenia usług społ. i zdrowotnych. 
11. Przeciwdziałanie ubóstwu energetycznemu poprzez wzmacnianie świadomości w zakresie konieczności oszczędnego korzystania z energii. </t>
    </r>
  </si>
  <si>
    <t xml:space="preserve">Usługi zdrowotne i społeczne:
Osoby starsze i z niepełnosprawnościami.  Podział na Subregiony:
Aglomeracja Opolska - 12 700 000 PLN
Subregion: 
Brzeski - 3 100 000 PLN
Kędzierzyńsko-Strzelecki – 6 600 000 PLN
Południowy – 9 500 000 PLN
Północny – 6 500 000 PLN
</t>
  </si>
  <si>
    <t xml:space="preserve">Aglomeracja Opolska- 79 000 000
Subregion:
Brzeski- 14 000 000
Południowy – 39 500 000
Północny – 32 500 000  
Kędzierzyńsko-Strzelecki – 35 000 000
</t>
  </si>
  <si>
    <t xml:space="preserve">Podział na Subregiony:
Subregion:                                      Brzeski -  3 500 000
Południowy – 13 500 000
Północny – 10 100 000  
Kędzierzyńsko-Strzelecki – 2 900 000
</t>
  </si>
  <si>
    <t xml:space="preserve">Wsparcie w ramach warsztatów terapii zajęciowej możliwe będzie po opracowaniu Standardów funkcjonowania WTZ 
w ramach projektu pn. Aktywni niepełnosprawni - narzędzia wsparcia samodzielności osób niepełnosprawnych, 
realizowanego w ramach Programu Operacyjnego Wiedza Edukacja Rozwój.
Warunkiem udzielenia wsparcia w WTZ jest wypracowanie realnej ścieżki przejścia uczestników do ZAZ przez określony czas 
(1-2 lata) oraz finansowanie konkretnych uczestników warsztatów (wsparcie indywidualne). Wsparcie WTZ może być oferowane wyłącznie w miejscach, gdzie: 
a) istniejący ZAZ może zaoferować miejsce pracy (zupełnie nowe miejsce lub wolne po poprzednim uczestniku) dedykowane konkretnej osobie z WTZ, 
b) powstanie nowy ZAZ z miejscami dla tych osób. 
Wsparcie w ramach ZAZ może być udzielane przez określony czas (1-2 lata wsparcia dla uczestnika) i z założeniem, że 5-10% uczestników ZAZ wejdzie na otwarty rynek pracy/zarejestruje się w PUP. </t>
  </si>
  <si>
    <t>Załącznik do Uchwały nr   9922 /2023 
Zarządu Województwa Opolskiego 
z dnia  29  czerwca 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</si>
</sst>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1"/>
      <name val="Calibri"/>
      <family val="2"/>
      <scheme val="minor"/>
    </font>
    <font>
      <b/>
      <sz val="11"/>
      <name val="Arial"/>
      <family val="2"/>
      <charset val="238"/>
    </font>
    <font>
      <strike/>
      <sz val="11"/>
      <name val="Arial"/>
      <family val="2"/>
      <charset val="238"/>
    </font>
    <font>
      <sz val="9"/>
      <color indexed="81"/>
      <name val="Tahoma"/>
      <family val="2"/>
      <charset val="238"/>
    </font>
    <font>
      <b/>
      <sz val="9"/>
      <color indexed="81"/>
      <name val="Tahoma"/>
      <family val="2"/>
      <charset val="238"/>
    </font>
    <font>
      <sz val="11"/>
      <color rgb="FF7030A0"/>
      <name val="Calibri"/>
      <family val="2"/>
      <scheme val="minor"/>
    </font>
    <font>
      <u/>
      <sz val="11"/>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4" fillId="5" borderId="1" xfId="0" applyFont="1" applyFill="1" applyBorder="1" applyAlignment="1">
      <alignment horizontal="lef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0" xfId="0" applyFont="1"/>
    <xf numFmtId="0" fontId="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14" fontId="4" fillId="4" borderId="1" xfId="0" applyNumberFormat="1" applyFont="1" applyFill="1" applyBorder="1" applyAlignment="1">
      <alignment horizontal="left" vertical="center"/>
    </xf>
    <xf numFmtId="3"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0" fontId="7" fillId="0" borderId="1" xfId="0" applyFont="1" applyBorder="1" applyAlignment="1">
      <alignment horizontal="left" vertical="center" wrapText="1"/>
    </xf>
    <xf numFmtId="3" fontId="4" fillId="4" borderId="1" xfId="0" applyNumberFormat="1" applyFont="1" applyFill="1" applyBorder="1" applyAlignment="1">
      <alignment horizontal="left" vertical="center" wrapText="1"/>
    </xf>
    <xf numFmtId="14" fontId="4" fillId="5" borderId="1" xfId="0" applyNumberFormat="1" applyFont="1" applyFill="1" applyBorder="1" applyAlignment="1">
      <alignment horizontal="left" vertical="center" wrapText="1"/>
    </xf>
    <xf numFmtId="0" fontId="5" fillId="6" borderId="0" xfId="0" applyFont="1" applyFill="1"/>
    <xf numFmtId="0" fontId="5" fillId="5" borderId="0" xfId="0" applyFont="1" applyFill="1"/>
    <xf numFmtId="0" fontId="10" fillId="0" borderId="0" xfId="0" applyFont="1"/>
    <xf numFmtId="3" fontId="4" fillId="5" borderId="1" xfId="0" applyNumberFormat="1" applyFont="1" applyFill="1" applyBorder="1" applyAlignment="1">
      <alignment horizontal="left" vertical="center" wrapText="1"/>
    </xf>
    <xf numFmtId="16" fontId="4" fillId="5" borderId="1" xfId="0" applyNumberFormat="1" applyFont="1" applyFill="1" applyBorder="1" applyAlignment="1">
      <alignment horizontal="left" vertical="center" wrapText="1"/>
    </xf>
    <xf numFmtId="0" fontId="6" fillId="4" borderId="0" xfId="0" applyFont="1" applyFill="1" applyAlignment="1">
      <alignment horizontal="left" vertical="center" wrapText="1"/>
    </xf>
    <xf numFmtId="0" fontId="4" fillId="4" borderId="0" xfId="0" applyFont="1" applyFill="1" applyAlignment="1">
      <alignment horizontal="left" vertical="center" wrapText="1"/>
    </xf>
    <xf numFmtId="3" fontId="4" fillId="4" borderId="0" xfId="0" applyNumberFormat="1" applyFont="1" applyFill="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2132330</xdr:colOff>
      <xdr:row>1</xdr:row>
      <xdr:rowOff>766445</xdr:rowOff>
    </xdr:to>
    <xdr:pic>
      <xdr:nvPicPr>
        <xdr:cNvPr id="2" name="Obraz 1">
          <a:extLst>
            <a:ext uri="{FF2B5EF4-FFF2-40B4-BE49-F238E27FC236}">
              <a16:creationId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62" totalsRowShown="0" headerRowDxfId="16" dataDxfId="15">
  <autoFilter ref="A3:L62" xr:uid="{00000000-0009-0000-0100-000001000000}"/>
  <tableColumns count="12">
    <tableColumn id="1" xr3:uid="{00000000-0010-0000-0000-000001000000}" name="Priorytet" dataDxfId="14"/>
    <tableColumn id="12" xr3:uid="{00000000-0010-0000-0000-00000C000000}" name="Działanie" dataDxfId="13"/>
    <tableColumn id="2" xr3:uid="{00000000-0010-0000-0000-000002000000}" name="Typy projektów, które mogą otrzymać dofinansowanie *" dataDxfId="12"/>
    <tableColumn id="3" xr3:uid="{00000000-0010-0000-0000-000003000000}" name="Wnioskodawcy " dataDxfId="11"/>
    <tableColumn id="4" xr3:uid="{00000000-0010-0000-0000-000004000000}" name="Data początkowa" dataDxfId="10"/>
    <tableColumn id="5" xr3:uid="{00000000-0010-0000-0000-000005000000}" name="Data końcowa" dataDxfId="9"/>
    <tableColumn id="6" xr3:uid="{00000000-0010-0000-0000-000006000000}" name="Kwota dofinansowania " dataDxfId="8"/>
    <tableColumn id="13" xr3:uid="{00000000-0010-0000-0000-00000D000000}" name="Obszar geograficzny" dataDxfId="7"/>
    <tableColumn id="14" xr3:uid="{00000000-0010-0000-0000-00000E000000}" name="Instytucja przyjmująca wnioski o dofinansowanie" dataDxfId="6"/>
    <tableColumn id="7" xr3:uid="{00000000-0010-0000-0000-000007000000}" name="Sposób wyboru projektów " dataDxfId="5"/>
    <tableColumn id="8" xr3:uid="{00000000-0010-0000-0000-000008000000}" name="Cel polityki lub cel szczegółowy" dataDxfId="4"/>
    <tableColumn id="11" xr3:uid="{00000000-0010-0000-0000-00000B000000}"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skazówki" displayName="Wskazówki" ref="A1:A10" totalsRowShown="0" headerRowDxfId="2" dataDxfId="1">
  <tableColumns count="1">
    <tableColumn id="1" xr3:uid="{00000000-0010-0000-0100-000001000000}"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6"/>
  <sheetViews>
    <sheetView tabSelected="1" view="pageBreakPreview" zoomScale="40" zoomScaleNormal="100" zoomScaleSheetLayoutView="40" zoomScalePageLayoutView="50" workbookViewId="0">
      <pane ySplit="2" topLeftCell="A3" activePane="bottomLeft" state="frozen"/>
      <selection pane="bottomLeft" activeCell="L2" sqref="L2"/>
    </sheetView>
  </sheetViews>
  <sheetFormatPr defaultRowHeight="15" x14ac:dyDescent="0.25"/>
  <cols>
    <col min="1" max="2" width="40.7109375" customWidth="1"/>
    <col min="3" max="3" width="181.5703125" style="13" customWidth="1"/>
    <col min="4" max="4" width="52.85546875" style="13" customWidth="1"/>
    <col min="5" max="6" width="20.7109375" customWidth="1"/>
    <col min="7" max="7" width="25.7109375" customWidth="1"/>
    <col min="8" max="8" width="37.7109375" style="13" customWidth="1"/>
    <col min="9" max="9" width="30" customWidth="1"/>
    <col min="10" max="10" width="26.28515625" customWidth="1"/>
    <col min="11" max="11" width="21.140625" style="13" customWidth="1"/>
    <col min="12" max="12" width="57.140625" customWidth="1"/>
  </cols>
  <sheetData>
    <row r="1" spans="1:12" ht="53.25" customHeight="1" x14ac:dyDescent="0.25">
      <c r="A1" s="9" t="s">
        <v>251</v>
      </c>
      <c r="L1" s="10" t="s">
        <v>282</v>
      </c>
    </row>
    <row r="2" spans="1:12" s="2" customFormat="1" ht="75" customHeight="1" x14ac:dyDescent="0.25">
      <c r="B2" s="4"/>
      <c r="C2" s="14"/>
      <c r="D2" s="14"/>
      <c r="E2" s="4"/>
      <c r="F2" s="4"/>
      <c r="G2" s="4"/>
      <c r="H2" s="14"/>
      <c r="I2" s="4"/>
      <c r="J2" s="4"/>
      <c r="K2" s="14"/>
      <c r="L2" s="4"/>
    </row>
    <row r="3" spans="1:12" s="1" customFormat="1" ht="40.5" customHeight="1" x14ac:dyDescent="0.25">
      <c r="A3" s="8" t="s">
        <v>5</v>
      </c>
      <c r="B3" s="8" t="s">
        <v>6</v>
      </c>
      <c r="C3" s="8" t="s">
        <v>206</v>
      </c>
      <c r="D3" s="8" t="s">
        <v>2</v>
      </c>
      <c r="E3" s="8" t="s">
        <v>3</v>
      </c>
      <c r="F3" s="8" t="s">
        <v>4</v>
      </c>
      <c r="G3" s="8" t="s">
        <v>13</v>
      </c>
      <c r="H3" s="8" t="s">
        <v>0</v>
      </c>
      <c r="I3" s="8" t="s">
        <v>31</v>
      </c>
      <c r="J3" s="8" t="s">
        <v>9</v>
      </c>
      <c r="K3" s="8" t="s">
        <v>11</v>
      </c>
      <c r="L3" s="8" t="s">
        <v>1</v>
      </c>
    </row>
    <row r="4" spans="1:12" ht="112.5" customHeight="1" x14ac:dyDescent="0.25">
      <c r="A4" s="5" t="s">
        <v>7</v>
      </c>
      <c r="B4" s="5" t="s">
        <v>14</v>
      </c>
      <c r="C4" s="15" t="s">
        <v>17</v>
      </c>
      <c r="D4" s="5" t="s">
        <v>16</v>
      </c>
      <c r="E4" s="5" t="s">
        <v>12</v>
      </c>
      <c r="F4" s="5" t="s">
        <v>12</v>
      </c>
      <c r="G4" s="5" t="s">
        <v>29</v>
      </c>
      <c r="H4" s="5" t="s">
        <v>15</v>
      </c>
      <c r="I4" s="5" t="s">
        <v>8</v>
      </c>
      <c r="J4" s="5" t="s">
        <v>10</v>
      </c>
      <c r="K4" s="5" t="s">
        <v>18</v>
      </c>
      <c r="L4" s="5" t="s">
        <v>19</v>
      </c>
    </row>
    <row r="5" spans="1:12" s="20" customFormat="1" ht="15" customHeight="1" x14ac:dyDescent="0.25">
      <c r="A5" s="21" t="s">
        <v>172</v>
      </c>
      <c r="B5" s="22"/>
      <c r="C5" s="22"/>
      <c r="D5" s="22"/>
      <c r="E5" s="23"/>
      <c r="F5" s="23"/>
      <c r="G5" s="24"/>
      <c r="H5" s="22"/>
      <c r="I5" s="25"/>
      <c r="J5" s="25"/>
      <c r="K5" s="22"/>
      <c r="L5" s="22"/>
    </row>
    <row r="6" spans="1:12" s="20" customFormat="1" ht="232.5" customHeight="1" x14ac:dyDescent="0.25">
      <c r="A6" s="12" t="s">
        <v>56</v>
      </c>
      <c r="B6" s="16" t="s">
        <v>55</v>
      </c>
      <c r="C6" s="12" t="s">
        <v>224</v>
      </c>
      <c r="D6" s="12" t="s">
        <v>272</v>
      </c>
      <c r="E6" s="17">
        <v>45078</v>
      </c>
      <c r="F6" s="17">
        <v>45114</v>
      </c>
      <c r="G6" s="18">
        <v>9000000</v>
      </c>
      <c r="H6" s="12" t="s">
        <v>33</v>
      </c>
      <c r="I6" s="19" t="s">
        <v>45</v>
      </c>
      <c r="J6" s="19" t="s">
        <v>34</v>
      </c>
      <c r="K6" s="12" t="s">
        <v>223</v>
      </c>
      <c r="L6" s="12" t="s">
        <v>57</v>
      </c>
    </row>
    <row r="7" spans="1:12" s="20" customFormat="1" ht="409.6" customHeight="1" x14ac:dyDescent="0.25">
      <c r="A7" s="12" t="s">
        <v>182</v>
      </c>
      <c r="B7" s="16" t="s">
        <v>202</v>
      </c>
      <c r="C7" s="12" t="s">
        <v>213</v>
      </c>
      <c r="D7" s="12" t="s">
        <v>38</v>
      </c>
      <c r="E7" s="27">
        <v>45091</v>
      </c>
      <c r="F7" s="27">
        <v>45107</v>
      </c>
      <c r="G7" s="26">
        <v>20863600</v>
      </c>
      <c r="H7" s="12" t="s">
        <v>33</v>
      </c>
      <c r="I7" s="12" t="s">
        <v>45</v>
      </c>
      <c r="J7" s="19" t="s">
        <v>34</v>
      </c>
      <c r="K7" s="12" t="s">
        <v>200</v>
      </c>
      <c r="L7" s="12" t="s">
        <v>107</v>
      </c>
    </row>
    <row r="8" spans="1:12" s="20" customFormat="1" ht="409.5" x14ac:dyDescent="0.25">
      <c r="A8" s="12" t="s">
        <v>42</v>
      </c>
      <c r="B8" s="16" t="s">
        <v>79</v>
      </c>
      <c r="C8" s="28" t="s">
        <v>212</v>
      </c>
      <c r="D8" s="12" t="s">
        <v>161</v>
      </c>
      <c r="E8" s="27">
        <v>45097</v>
      </c>
      <c r="F8" s="27">
        <v>45169</v>
      </c>
      <c r="G8" s="26">
        <v>27000000</v>
      </c>
      <c r="H8" s="12" t="s">
        <v>33</v>
      </c>
      <c r="I8" s="12" t="s">
        <v>35</v>
      </c>
      <c r="J8" s="19" t="s">
        <v>34</v>
      </c>
      <c r="K8" s="12" t="s">
        <v>64</v>
      </c>
      <c r="L8" s="12" t="s">
        <v>80</v>
      </c>
    </row>
    <row r="9" spans="1:12" s="20" customFormat="1" ht="88.5" customHeight="1" x14ac:dyDescent="0.25">
      <c r="A9" s="12" t="s">
        <v>42</v>
      </c>
      <c r="B9" s="16" t="s">
        <v>77</v>
      </c>
      <c r="C9" s="12" t="s">
        <v>187</v>
      </c>
      <c r="D9" s="12" t="s">
        <v>188</v>
      </c>
      <c r="E9" s="27">
        <v>45105</v>
      </c>
      <c r="F9" s="27">
        <v>45117</v>
      </c>
      <c r="G9" s="26">
        <v>4050000</v>
      </c>
      <c r="H9" s="12" t="s">
        <v>33</v>
      </c>
      <c r="I9" s="12" t="s">
        <v>35</v>
      </c>
      <c r="J9" s="19" t="s">
        <v>34</v>
      </c>
      <c r="K9" s="12" t="s">
        <v>36</v>
      </c>
      <c r="L9" s="12" t="s">
        <v>60</v>
      </c>
    </row>
    <row r="10" spans="1:12" s="20" customFormat="1" ht="127.5" customHeight="1" x14ac:dyDescent="0.25">
      <c r="A10" s="12" t="s">
        <v>42</v>
      </c>
      <c r="B10" s="16" t="s">
        <v>61</v>
      </c>
      <c r="C10" s="12" t="s">
        <v>185</v>
      </c>
      <c r="D10" s="12" t="s">
        <v>62</v>
      </c>
      <c r="E10" s="27">
        <v>45106</v>
      </c>
      <c r="F10" s="27">
        <v>45117</v>
      </c>
      <c r="G10" s="26">
        <v>26000000</v>
      </c>
      <c r="H10" s="12" t="s">
        <v>33</v>
      </c>
      <c r="I10" s="12" t="s">
        <v>35</v>
      </c>
      <c r="J10" s="19" t="s">
        <v>34</v>
      </c>
      <c r="K10" s="12" t="s">
        <v>63</v>
      </c>
      <c r="L10" s="12" t="s">
        <v>47</v>
      </c>
    </row>
    <row r="11" spans="1:12" s="20" customFormat="1" ht="75" customHeight="1" x14ac:dyDescent="0.25">
      <c r="A11" s="12" t="s">
        <v>37</v>
      </c>
      <c r="B11" s="16" t="s">
        <v>205</v>
      </c>
      <c r="C11" s="12" t="s">
        <v>102</v>
      </c>
      <c r="D11" s="12" t="s">
        <v>38</v>
      </c>
      <c r="E11" s="12" t="s">
        <v>159</v>
      </c>
      <c r="F11" s="12" t="s">
        <v>160</v>
      </c>
      <c r="G11" s="26">
        <v>8000000</v>
      </c>
      <c r="H11" s="12" t="s">
        <v>103</v>
      </c>
      <c r="I11" s="12" t="s">
        <v>39</v>
      </c>
      <c r="J11" s="12" t="s">
        <v>34</v>
      </c>
      <c r="K11" s="12" t="s">
        <v>104</v>
      </c>
      <c r="L11" s="12" t="s">
        <v>47</v>
      </c>
    </row>
    <row r="12" spans="1:12" s="20" customFormat="1" x14ac:dyDescent="0.25">
      <c r="A12" s="21" t="s">
        <v>173</v>
      </c>
      <c r="B12" s="22"/>
      <c r="C12" s="22"/>
      <c r="D12" s="22"/>
      <c r="E12" s="22"/>
      <c r="F12" s="22"/>
      <c r="G12" s="30"/>
      <c r="H12" s="22"/>
      <c r="I12" s="22"/>
      <c r="J12" s="22"/>
      <c r="K12" s="22"/>
      <c r="L12" s="22"/>
    </row>
    <row r="13" spans="1:12" s="20" customFormat="1" ht="323.25" customHeight="1" x14ac:dyDescent="0.25">
      <c r="A13" s="12" t="s">
        <v>42</v>
      </c>
      <c r="B13" s="16" t="s">
        <v>65</v>
      </c>
      <c r="C13" s="12" t="s">
        <v>273</v>
      </c>
      <c r="D13" s="12" t="s">
        <v>166</v>
      </c>
      <c r="E13" s="27">
        <v>45110</v>
      </c>
      <c r="F13" s="27">
        <v>45146</v>
      </c>
      <c r="G13" s="26">
        <v>20000000</v>
      </c>
      <c r="H13" s="12" t="s">
        <v>33</v>
      </c>
      <c r="I13" s="12" t="s">
        <v>35</v>
      </c>
      <c r="J13" s="12" t="s">
        <v>54</v>
      </c>
      <c r="K13" s="12" t="s">
        <v>66</v>
      </c>
      <c r="L13" s="12" t="s">
        <v>67</v>
      </c>
    </row>
    <row r="14" spans="1:12" s="20" customFormat="1" ht="221.25" customHeight="1" x14ac:dyDescent="0.25">
      <c r="A14" s="12" t="s">
        <v>87</v>
      </c>
      <c r="B14" s="16" t="s">
        <v>105</v>
      </c>
      <c r="C14" s="12" t="s">
        <v>189</v>
      </c>
      <c r="D14" s="29" t="s">
        <v>190</v>
      </c>
      <c r="E14" s="27">
        <v>45110</v>
      </c>
      <c r="F14" s="27">
        <v>45120</v>
      </c>
      <c r="G14" s="26">
        <v>232875000</v>
      </c>
      <c r="H14" s="12" t="s">
        <v>33</v>
      </c>
      <c r="I14" s="12" t="s">
        <v>39</v>
      </c>
      <c r="J14" s="12" t="s">
        <v>34</v>
      </c>
      <c r="K14" s="12" t="s">
        <v>106</v>
      </c>
      <c r="L14" s="12" t="s">
        <v>58</v>
      </c>
    </row>
    <row r="15" spans="1:12" s="20" customFormat="1" ht="285" customHeight="1" x14ac:dyDescent="0.25">
      <c r="A15" s="12" t="s">
        <v>42</v>
      </c>
      <c r="B15" s="16" t="s">
        <v>52</v>
      </c>
      <c r="C15" s="12" t="s">
        <v>175</v>
      </c>
      <c r="D15" s="12" t="s">
        <v>53</v>
      </c>
      <c r="E15" s="27">
        <v>45111</v>
      </c>
      <c r="F15" s="31">
        <v>45146</v>
      </c>
      <c r="G15" s="26">
        <v>1000000</v>
      </c>
      <c r="H15" s="12" t="s">
        <v>33</v>
      </c>
      <c r="I15" s="12" t="s">
        <v>45</v>
      </c>
      <c r="J15" s="12" t="s">
        <v>54</v>
      </c>
      <c r="K15" s="12" t="s">
        <v>156</v>
      </c>
      <c r="L15" s="12"/>
    </row>
    <row r="16" spans="1:12" s="20" customFormat="1" ht="42.75" x14ac:dyDescent="0.25">
      <c r="A16" s="12" t="s">
        <v>42</v>
      </c>
      <c r="B16" s="16" t="s">
        <v>41</v>
      </c>
      <c r="C16" s="12" t="s">
        <v>43</v>
      </c>
      <c r="D16" s="12" t="s">
        <v>44</v>
      </c>
      <c r="E16" s="31">
        <v>45112</v>
      </c>
      <c r="F16" s="31">
        <v>45124</v>
      </c>
      <c r="G16" s="26">
        <v>5000000</v>
      </c>
      <c r="H16" s="12" t="s">
        <v>33</v>
      </c>
      <c r="I16" s="12" t="s">
        <v>35</v>
      </c>
      <c r="J16" s="19" t="s">
        <v>34</v>
      </c>
      <c r="K16" s="12" t="s">
        <v>46</v>
      </c>
      <c r="L16" s="12" t="s">
        <v>47</v>
      </c>
    </row>
    <row r="17" spans="1:12" s="20" customFormat="1" ht="237" customHeight="1" x14ac:dyDescent="0.25">
      <c r="A17" s="12" t="s">
        <v>75</v>
      </c>
      <c r="B17" s="16" t="s">
        <v>74</v>
      </c>
      <c r="C17" s="12" t="s">
        <v>191</v>
      </c>
      <c r="D17" s="12" t="s">
        <v>227</v>
      </c>
      <c r="E17" s="17">
        <v>45127</v>
      </c>
      <c r="F17" s="17">
        <v>45146</v>
      </c>
      <c r="G17" s="18">
        <v>11900000</v>
      </c>
      <c r="H17" s="12" t="s">
        <v>33</v>
      </c>
      <c r="I17" s="19" t="s">
        <v>35</v>
      </c>
      <c r="J17" s="19" t="s">
        <v>54</v>
      </c>
      <c r="K17" s="12" t="s">
        <v>76</v>
      </c>
      <c r="L17" s="12" t="s">
        <v>183</v>
      </c>
    </row>
    <row r="18" spans="1:12" s="20" customFormat="1" ht="409.6" customHeight="1" x14ac:dyDescent="0.25">
      <c r="A18" s="12" t="s">
        <v>42</v>
      </c>
      <c r="B18" s="16" t="s">
        <v>197</v>
      </c>
      <c r="C18" s="12" t="s">
        <v>221</v>
      </c>
      <c r="D18" s="12" t="s">
        <v>161</v>
      </c>
      <c r="E18" s="27">
        <v>45133</v>
      </c>
      <c r="F18" s="31">
        <v>45169</v>
      </c>
      <c r="G18" s="26">
        <v>10000000</v>
      </c>
      <c r="H18" s="12" t="s">
        <v>33</v>
      </c>
      <c r="I18" s="12" t="s">
        <v>35</v>
      </c>
      <c r="J18" s="19" t="s">
        <v>34</v>
      </c>
      <c r="K18" s="12" t="s">
        <v>64</v>
      </c>
      <c r="L18" s="12" t="s">
        <v>214</v>
      </c>
    </row>
    <row r="19" spans="1:12" s="20" customFormat="1" ht="158.25" customHeight="1" x14ac:dyDescent="0.25">
      <c r="A19" s="12" t="s">
        <v>42</v>
      </c>
      <c r="B19" s="16" t="s">
        <v>59</v>
      </c>
      <c r="C19" s="12" t="s">
        <v>186</v>
      </c>
      <c r="D19" s="12" t="s">
        <v>44</v>
      </c>
      <c r="E19" s="27">
        <v>45148</v>
      </c>
      <c r="F19" s="27">
        <v>45163</v>
      </c>
      <c r="G19" s="26">
        <v>4500000</v>
      </c>
      <c r="H19" s="12" t="s">
        <v>33</v>
      </c>
      <c r="I19" s="12" t="s">
        <v>35</v>
      </c>
      <c r="J19" s="19" t="s">
        <v>34</v>
      </c>
      <c r="K19" s="12" t="s">
        <v>46</v>
      </c>
      <c r="L19" s="12" t="s">
        <v>60</v>
      </c>
    </row>
    <row r="20" spans="1:12" s="20" customFormat="1" ht="399.75" customHeight="1" x14ac:dyDescent="0.25">
      <c r="A20" s="12" t="s">
        <v>40</v>
      </c>
      <c r="B20" s="16" t="s">
        <v>68</v>
      </c>
      <c r="C20" s="12" t="s">
        <v>220</v>
      </c>
      <c r="D20" s="12" t="s">
        <v>38</v>
      </c>
      <c r="E20" s="27">
        <v>45160</v>
      </c>
      <c r="F20" s="27">
        <v>45176</v>
      </c>
      <c r="G20" s="26">
        <v>20000000</v>
      </c>
      <c r="H20" s="12" t="s">
        <v>33</v>
      </c>
      <c r="I20" s="12" t="s">
        <v>45</v>
      </c>
      <c r="J20" s="12" t="s">
        <v>34</v>
      </c>
      <c r="K20" s="12" t="s">
        <v>69</v>
      </c>
      <c r="L20" s="12" t="s">
        <v>70</v>
      </c>
    </row>
    <row r="21" spans="1:12" s="20" customFormat="1" ht="42.75" x14ac:dyDescent="0.25">
      <c r="A21" s="12" t="s">
        <v>37</v>
      </c>
      <c r="B21" s="16" t="s">
        <v>71</v>
      </c>
      <c r="C21" s="12" t="s">
        <v>72</v>
      </c>
      <c r="D21" s="12" t="s">
        <v>38</v>
      </c>
      <c r="E21" s="12" t="s">
        <v>157</v>
      </c>
      <c r="F21" s="12" t="s">
        <v>158</v>
      </c>
      <c r="G21" s="26">
        <v>1000000</v>
      </c>
      <c r="H21" s="12" t="s">
        <v>33</v>
      </c>
      <c r="I21" s="12" t="s">
        <v>39</v>
      </c>
      <c r="J21" s="12" t="s">
        <v>34</v>
      </c>
      <c r="K21" s="12" t="s">
        <v>73</v>
      </c>
      <c r="L21" s="12" t="s">
        <v>47</v>
      </c>
    </row>
    <row r="22" spans="1:12" s="20" customFormat="1" ht="102" customHeight="1" x14ac:dyDescent="0.25">
      <c r="A22" s="12" t="s">
        <v>49</v>
      </c>
      <c r="B22" s="16" t="s">
        <v>48</v>
      </c>
      <c r="C22" s="12" t="s">
        <v>176</v>
      </c>
      <c r="D22" s="12" t="s">
        <v>38</v>
      </c>
      <c r="E22" s="27">
        <v>45174</v>
      </c>
      <c r="F22" s="27">
        <v>45189</v>
      </c>
      <c r="G22" s="26">
        <v>44500000</v>
      </c>
      <c r="H22" s="12" t="s">
        <v>33</v>
      </c>
      <c r="I22" s="12" t="s">
        <v>45</v>
      </c>
      <c r="J22" s="12" t="s">
        <v>34</v>
      </c>
      <c r="K22" s="12" t="s">
        <v>50</v>
      </c>
      <c r="L22" s="12" t="s">
        <v>118</v>
      </c>
    </row>
    <row r="23" spans="1:12" s="20" customFormat="1" ht="409.5" x14ac:dyDescent="0.25">
      <c r="A23" s="12" t="s">
        <v>75</v>
      </c>
      <c r="B23" s="16" t="s">
        <v>90</v>
      </c>
      <c r="C23" s="28" t="s">
        <v>222</v>
      </c>
      <c r="D23" s="12" t="s">
        <v>192</v>
      </c>
      <c r="E23" s="27">
        <v>45190</v>
      </c>
      <c r="F23" s="27">
        <v>45199</v>
      </c>
      <c r="G23" s="26">
        <f>10000000+25000000</f>
        <v>35000000</v>
      </c>
      <c r="H23" s="12" t="s">
        <v>33</v>
      </c>
      <c r="I23" s="12" t="s">
        <v>45</v>
      </c>
      <c r="J23" s="12" t="s">
        <v>34</v>
      </c>
      <c r="K23" s="12" t="s">
        <v>91</v>
      </c>
      <c r="L23" s="12" t="s">
        <v>70</v>
      </c>
    </row>
    <row r="24" spans="1:12" s="20" customFormat="1" ht="41.25" customHeight="1" x14ac:dyDescent="0.25">
      <c r="A24" s="12" t="s">
        <v>37</v>
      </c>
      <c r="B24" s="16" t="s">
        <v>216</v>
      </c>
      <c r="C24" s="12" t="s">
        <v>217</v>
      </c>
      <c r="D24" s="12" t="s">
        <v>218</v>
      </c>
      <c r="E24" s="17">
        <v>45194</v>
      </c>
      <c r="F24" s="17">
        <v>45224</v>
      </c>
      <c r="G24" s="18">
        <v>12000000</v>
      </c>
      <c r="H24" s="12" t="s">
        <v>33</v>
      </c>
      <c r="I24" s="19" t="s">
        <v>39</v>
      </c>
      <c r="J24" s="19" t="s">
        <v>54</v>
      </c>
      <c r="K24" s="12" t="s">
        <v>219</v>
      </c>
      <c r="L24" s="12"/>
    </row>
    <row r="25" spans="1:12" s="20" customFormat="1" ht="409.5" x14ac:dyDescent="0.25">
      <c r="A25" s="12" t="s">
        <v>75</v>
      </c>
      <c r="B25" s="16" t="s">
        <v>81</v>
      </c>
      <c r="C25" s="28" t="s">
        <v>274</v>
      </c>
      <c r="D25" s="12" t="s">
        <v>44</v>
      </c>
      <c r="E25" s="27">
        <v>45196</v>
      </c>
      <c r="F25" s="27">
        <v>45211</v>
      </c>
      <c r="G25" s="26">
        <v>9000000</v>
      </c>
      <c r="H25" s="12" t="s">
        <v>33</v>
      </c>
      <c r="I25" s="12" t="s">
        <v>35</v>
      </c>
      <c r="J25" s="12" t="s">
        <v>34</v>
      </c>
      <c r="K25" s="12" t="s">
        <v>82</v>
      </c>
      <c r="L25" s="12" t="s">
        <v>60</v>
      </c>
    </row>
    <row r="26" spans="1:12" s="20" customFormat="1" ht="16.5" customHeight="1" x14ac:dyDescent="0.25">
      <c r="A26" s="21" t="s">
        <v>174</v>
      </c>
      <c r="B26" s="22"/>
      <c r="C26" s="22"/>
      <c r="D26" s="22"/>
      <c r="E26" s="22"/>
      <c r="F26" s="22"/>
      <c r="G26" s="30"/>
      <c r="H26" s="22"/>
      <c r="I26" s="22"/>
      <c r="J26" s="22"/>
      <c r="K26" s="22"/>
      <c r="L26" s="22"/>
    </row>
    <row r="27" spans="1:12" s="33" customFormat="1" ht="42.75" x14ac:dyDescent="0.25">
      <c r="A27" s="12" t="s">
        <v>87</v>
      </c>
      <c r="B27" s="16" t="s">
        <v>131</v>
      </c>
      <c r="C27" s="16" t="s">
        <v>257</v>
      </c>
      <c r="D27" s="16"/>
      <c r="E27" s="31">
        <v>45219</v>
      </c>
      <c r="F27" s="31">
        <v>45229</v>
      </c>
      <c r="G27" s="35">
        <v>10000000</v>
      </c>
      <c r="H27" s="16"/>
      <c r="I27" s="16"/>
      <c r="J27" s="16"/>
      <c r="K27" s="16"/>
      <c r="L27" s="16"/>
    </row>
    <row r="28" spans="1:12" s="20" customFormat="1" ht="66" customHeight="1" x14ac:dyDescent="0.25">
      <c r="A28" s="12" t="s">
        <v>93</v>
      </c>
      <c r="B28" s="16" t="s">
        <v>92</v>
      </c>
      <c r="C28" s="12" t="s">
        <v>94</v>
      </c>
      <c r="D28" s="12" t="s">
        <v>38</v>
      </c>
      <c r="E28" s="12" t="s">
        <v>136</v>
      </c>
      <c r="F28" s="12" t="s">
        <v>136</v>
      </c>
      <c r="G28" s="26">
        <v>7740000</v>
      </c>
      <c r="H28" s="12" t="s">
        <v>95</v>
      </c>
      <c r="I28" s="12" t="s">
        <v>45</v>
      </c>
      <c r="J28" s="12" t="s">
        <v>34</v>
      </c>
      <c r="K28" s="12" t="s">
        <v>96</v>
      </c>
      <c r="L28" s="12" t="s">
        <v>97</v>
      </c>
    </row>
    <row r="29" spans="1:12" s="20" customFormat="1" ht="141.75" customHeight="1" x14ac:dyDescent="0.25">
      <c r="A29" s="12" t="s">
        <v>40</v>
      </c>
      <c r="B29" s="16" t="s">
        <v>68</v>
      </c>
      <c r="C29" s="12" t="s">
        <v>126</v>
      </c>
      <c r="D29" s="12" t="s">
        <v>85</v>
      </c>
      <c r="E29" s="12" t="s">
        <v>136</v>
      </c>
      <c r="F29" s="12" t="s">
        <v>137</v>
      </c>
      <c r="G29" s="26">
        <v>20000000</v>
      </c>
      <c r="H29" s="12" t="s">
        <v>33</v>
      </c>
      <c r="I29" s="12" t="s">
        <v>45</v>
      </c>
      <c r="J29" s="12" t="s">
        <v>54</v>
      </c>
      <c r="K29" s="12" t="s">
        <v>127</v>
      </c>
      <c r="L29" s="12" t="s">
        <v>225</v>
      </c>
    </row>
    <row r="30" spans="1:12" s="20" customFormat="1" ht="113.25" customHeight="1" x14ac:dyDescent="0.25">
      <c r="A30" s="12" t="s">
        <v>49</v>
      </c>
      <c r="B30" s="16" t="s">
        <v>48</v>
      </c>
      <c r="C30" s="12" t="s">
        <v>178</v>
      </c>
      <c r="D30" s="12" t="s">
        <v>38</v>
      </c>
      <c r="E30" s="12" t="s">
        <v>136</v>
      </c>
      <c r="F30" s="12" t="s">
        <v>137</v>
      </c>
      <c r="G30" s="26">
        <v>73780000</v>
      </c>
      <c r="H30" s="12" t="s">
        <v>33</v>
      </c>
      <c r="I30" s="12" t="s">
        <v>45</v>
      </c>
      <c r="J30" s="12" t="s">
        <v>34</v>
      </c>
      <c r="K30" s="12" t="s">
        <v>50</v>
      </c>
      <c r="L30" s="12" t="s">
        <v>51</v>
      </c>
    </row>
    <row r="31" spans="1:12" s="20" customFormat="1" ht="250.5" customHeight="1" x14ac:dyDescent="0.25">
      <c r="A31" s="12" t="s">
        <v>139</v>
      </c>
      <c r="B31" s="16" t="s">
        <v>138</v>
      </c>
      <c r="C31" s="12" t="s">
        <v>196</v>
      </c>
      <c r="D31" s="12" t="s">
        <v>140</v>
      </c>
      <c r="E31" s="12" t="s">
        <v>136</v>
      </c>
      <c r="F31" s="12" t="s">
        <v>137</v>
      </c>
      <c r="G31" s="26">
        <v>50000000</v>
      </c>
      <c r="H31" s="12" t="s">
        <v>141</v>
      </c>
      <c r="I31" s="12" t="s">
        <v>45</v>
      </c>
      <c r="J31" s="12" t="s">
        <v>54</v>
      </c>
      <c r="K31" s="12" t="s">
        <v>142</v>
      </c>
      <c r="L31" s="12"/>
    </row>
    <row r="32" spans="1:12" s="20" customFormat="1" ht="409.6" customHeight="1" x14ac:dyDescent="0.25">
      <c r="A32" s="12" t="s">
        <v>182</v>
      </c>
      <c r="B32" s="16" t="s">
        <v>202</v>
      </c>
      <c r="C32" s="12" t="s">
        <v>213</v>
      </c>
      <c r="D32" s="12" t="s">
        <v>38</v>
      </c>
      <c r="E32" s="27" t="s">
        <v>136</v>
      </c>
      <c r="F32" s="27" t="s">
        <v>137</v>
      </c>
      <c r="G32" s="26">
        <v>31775000</v>
      </c>
      <c r="H32" s="12" t="s">
        <v>33</v>
      </c>
      <c r="I32" s="12" t="s">
        <v>45</v>
      </c>
      <c r="J32" s="19" t="s">
        <v>34</v>
      </c>
      <c r="K32" s="12" t="s">
        <v>200</v>
      </c>
      <c r="L32" s="12" t="s">
        <v>107</v>
      </c>
    </row>
    <row r="33" spans="1:12" s="20" customFormat="1" ht="329.25" customHeight="1" x14ac:dyDescent="0.25">
      <c r="A33" s="12" t="s">
        <v>87</v>
      </c>
      <c r="B33" s="16" t="s">
        <v>86</v>
      </c>
      <c r="C33" s="28" t="s">
        <v>275</v>
      </c>
      <c r="D33" s="12" t="s">
        <v>276</v>
      </c>
      <c r="E33" s="27">
        <v>45250</v>
      </c>
      <c r="F33" s="27">
        <v>45260</v>
      </c>
      <c r="G33" s="26">
        <v>20000000</v>
      </c>
      <c r="H33" s="12" t="s">
        <v>88</v>
      </c>
      <c r="I33" s="12" t="s">
        <v>45</v>
      </c>
      <c r="J33" s="12" t="s">
        <v>54</v>
      </c>
      <c r="K33" s="12" t="s">
        <v>89</v>
      </c>
      <c r="L33" s="12" t="s">
        <v>201</v>
      </c>
    </row>
    <row r="34" spans="1:12" s="20" customFormat="1" ht="42.75" x14ac:dyDescent="0.25">
      <c r="A34" s="12" t="s">
        <v>37</v>
      </c>
      <c r="B34" s="16" t="s">
        <v>108</v>
      </c>
      <c r="C34" s="12" t="s">
        <v>83</v>
      </c>
      <c r="D34" s="12" t="s">
        <v>193</v>
      </c>
      <c r="E34" s="16" t="s">
        <v>143</v>
      </c>
      <c r="F34" s="12" t="s">
        <v>228</v>
      </c>
      <c r="G34" s="26">
        <f>21500000*4.3</f>
        <v>92450000</v>
      </c>
      <c r="H34" s="12" t="s">
        <v>33</v>
      </c>
      <c r="I34" s="12" t="s">
        <v>45</v>
      </c>
      <c r="J34" s="12" t="s">
        <v>54</v>
      </c>
      <c r="K34" s="12" t="s">
        <v>110</v>
      </c>
      <c r="L34" s="12" t="s">
        <v>84</v>
      </c>
    </row>
    <row r="35" spans="1:12" s="33" customFormat="1" ht="363" customHeight="1" x14ac:dyDescent="0.25">
      <c r="A35" s="16" t="s">
        <v>75</v>
      </c>
      <c r="B35" s="16" t="s">
        <v>232</v>
      </c>
      <c r="C35" s="16" t="s">
        <v>233</v>
      </c>
      <c r="D35" s="16" t="s">
        <v>250</v>
      </c>
      <c r="E35" s="16" t="s">
        <v>143</v>
      </c>
      <c r="F35" s="16" t="s">
        <v>143</v>
      </c>
      <c r="G35" s="35">
        <f>2000000*4.3</f>
        <v>8600000</v>
      </c>
      <c r="H35" s="16" t="s">
        <v>33</v>
      </c>
      <c r="I35" s="16" t="s">
        <v>35</v>
      </c>
      <c r="J35" s="16" t="s">
        <v>54</v>
      </c>
      <c r="K35" s="16" t="s">
        <v>234</v>
      </c>
      <c r="L35" s="16" t="s">
        <v>281</v>
      </c>
    </row>
    <row r="36" spans="1:12" s="20" customFormat="1" ht="91.5" customHeight="1" x14ac:dyDescent="0.25">
      <c r="A36" s="12" t="s">
        <v>42</v>
      </c>
      <c r="B36" s="16" t="s">
        <v>61</v>
      </c>
      <c r="C36" s="12" t="s">
        <v>162</v>
      </c>
      <c r="D36" s="12" t="s">
        <v>124</v>
      </c>
      <c r="E36" s="12" t="s">
        <v>143</v>
      </c>
      <c r="F36" s="12" t="s">
        <v>143</v>
      </c>
      <c r="G36" s="26">
        <v>2000000</v>
      </c>
      <c r="H36" s="12" t="s">
        <v>33</v>
      </c>
      <c r="I36" s="12" t="s">
        <v>35</v>
      </c>
      <c r="J36" s="12" t="s">
        <v>54</v>
      </c>
      <c r="K36" s="12" t="s">
        <v>125</v>
      </c>
      <c r="L36" s="12"/>
    </row>
    <row r="37" spans="1:12" s="20" customFormat="1" ht="85.5" x14ac:dyDescent="0.25">
      <c r="A37" s="12" t="s">
        <v>93</v>
      </c>
      <c r="B37" s="16" t="s">
        <v>98</v>
      </c>
      <c r="C37" s="12" t="s">
        <v>99</v>
      </c>
      <c r="D37" s="12" t="s">
        <v>38</v>
      </c>
      <c r="E37" s="12" t="s">
        <v>181</v>
      </c>
      <c r="F37" s="12" t="s">
        <v>181</v>
      </c>
      <c r="G37" s="26">
        <v>18060000</v>
      </c>
      <c r="H37" s="12" t="s">
        <v>100</v>
      </c>
      <c r="I37" s="12" t="s">
        <v>45</v>
      </c>
      <c r="J37" s="12" t="s">
        <v>34</v>
      </c>
      <c r="K37" s="12" t="s">
        <v>101</v>
      </c>
      <c r="L37" s="12" t="s">
        <v>97</v>
      </c>
    </row>
    <row r="38" spans="1:12" s="20" customFormat="1" ht="155.25" customHeight="1" x14ac:dyDescent="0.25">
      <c r="A38" s="12" t="s">
        <v>42</v>
      </c>
      <c r="B38" s="16" t="s">
        <v>32</v>
      </c>
      <c r="C38" s="12" t="s">
        <v>163</v>
      </c>
      <c r="D38" s="12" t="s">
        <v>78</v>
      </c>
      <c r="E38" s="12" t="s">
        <v>143</v>
      </c>
      <c r="F38" s="12" t="s">
        <v>143</v>
      </c>
      <c r="G38" s="26">
        <v>44550000</v>
      </c>
      <c r="H38" s="12" t="s">
        <v>33</v>
      </c>
      <c r="I38" s="12" t="s">
        <v>35</v>
      </c>
      <c r="J38" s="12" t="s">
        <v>34</v>
      </c>
      <c r="K38" s="12" t="s">
        <v>36</v>
      </c>
      <c r="L38" s="12" t="s">
        <v>144</v>
      </c>
    </row>
    <row r="39" spans="1:12" s="20" customFormat="1" ht="409.5" x14ac:dyDescent="0.25">
      <c r="A39" s="12" t="s">
        <v>75</v>
      </c>
      <c r="B39" s="16" t="s">
        <v>145</v>
      </c>
      <c r="C39" s="12" t="s">
        <v>164</v>
      </c>
      <c r="D39" s="12" t="s">
        <v>146</v>
      </c>
      <c r="E39" s="12" t="s">
        <v>143</v>
      </c>
      <c r="F39" s="12" t="s">
        <v>143</v>
      </c>
      <c r="G39" s="26">
        <v>1000000</v>
      </c>
      <c r="H39" s="12" t="s">
        <v>33</v>
      </c>
      <c r="I39" s="12" t="s">
        <v>35</v>
      </c>
      <c r="J39" s="12" t="s">
        <v>34</v>
      </c>
      <c r="K39" s="12" t="s">
        <v>147</v>
      </c>
      <c r="L39" s="12" t="s">
        <v>60</v>
      </c>
    </row>
    <row r="40" spans="1:12" s="20" customFormat="1" ht="400.5" customHeight="1" x14ac:dyDescent="0.25">
      <c r="A40" s="12" t="s">
        <v>40</v>
      </c>
      <c r="B40" s="16" t="s">
        <v>68</v>
      </c>
      <c r="C40" s="12" t="s">
        <v>277</v>
      </c>
      <c r="D40" s="12" t="s">
        <v>85</v>
      </c>
      <c r="E40" s="12" t="s">
        <v>228</v>
      </c>
      <c r="F40" s="12" t="s">
        <v>143</v>
      </c>
      <c r="G40" s="26">
        <v>38400000</v>
      </c>
      <c r="H40" s="12" t="s">
        <v>203</v>
      </c>
      <c r="I40" s="12" t="s">
        <v>45</v>
      </c>
      <c r="J40" s="12" t="s">
        <v>54</v>
      </c>
      <c r="K40" s="12" t="s">
        <v>204</v>
      </c>
      <c r="L40" s="12" t="s">
        <v>278</v>
      </c>
    </row>
    <row r="41" spans="1:12" s="20" customFormat="1" ht="409.5" x14ac:dyDescent="0.25">
      <c r="A41" s="12" t="s">
        <v>75</v>
      </c>
      <c r="B41" s="16" t="s">
        <v>90</v>
      </c>
      <c r="C41" s="12" t="s">
        <v>222</v>
      </c>
      <c r="D41" s="12" t="s">
        <v>263</v>
      </c>
      <c r="E41" s="12" t="s">
        <v>253</v>
      </c>
      <c r="F41" s="12" t="s">
        <v>253</v>
      </c>
      <c r="G41" s="26">
        <v>9000000</v>
      </c>
      <c r="H41" s="12" t="s">
        <v>33</v>
      </c>
      <c r="I41" s="12" t="s">
        <v>45</v>
      </c>
      <c r="J41" s="12" t="s">
        <v>54</v>
      </c>
      <c r="K41" s="12" t="s">
        <v>91</v>
      </c>
      <c r="L41" s="12" t="s">
        <v>165</v>
      </c>
    </row>
    <row r="42" spans="1:12" s="20" customFormat="1" x14ac:dyDescent="0.25">
      <c r="A42" s="21" t="s">
        <v>169</v>
      </c>
      <c r="B42" s="22"/>
      <c r="C42" s="22"/>
      <c r="D42" s="22"/>
      <c r="E42" s="22"/>
      <c r="F42" s="22"/>
      <c r="G42" s="30"/>
      <c r="H42" s="22"/>
      <c r="I42" s="22"/>
      <c r="J42" s="22"/>
      <c r="K42" s="22"/>
      <c r="L42" s="22"/>
    </row>
    <row r="43" spans="1:12" s="20" customFormat="1" ht="121.5" customHeight="1" x14ac:dyDescent="0.25">
      <c r="A43" s="12" t="s">
        <v>37</v>
      </c>
      <c r="B43" s="16" t="s">
        <v>119</v>
      </c>
      <c r="C43" s="12" t="s">
        <v>120</v>
      </c>
      <c r="D43" s="12" t="s">
        <v>121</v>
      </c>
      <c r="E43" s="12" t="s">
        <v>215</v>
      </c>
      <c r="F43" s="12" t="s">
        <v>215</v>
      </c>
      <c r="G43" s="26">
        <v>5500000</v>
      </c>
      <c r="H43" s="12" t="s">
        <v>122</v>
      </c>
      <c r="I43" s="12" t="s">
        <v>39</v>
      </c>
      <c r="J43" s="12" t="s">
        <v>54</v>
      </c>
      <c r="K43" s="12" t="s">
        <v>123</v>
      </c>
      <c r="L43" s="12"/>
    </row>
    <row r="44" spans="1:12" s="33" customFormat="1" ht="85.5" x14ac:dyDescent="0.25">
      <c r="A44" s="16" t="s">
        <v>87</v>
      </c>
      <c r="B44" s="36" t="s">
        <v>231</v>
      </c>
      <c r="C44" s="16" t="s">
        <v>245</v>
      </c>
      <c r="D44" s="16" t="s">
        <v>248</v>
      </c>
      <c r="E44" s="16" t="s">
        <v>215</v>
      </c>
      <c r="F44" s="16" t="s">
        <v>215</v>
      </c>
      <c r="G44" s="35" t="s">
        <v>259</v>
      </c>
      <c r="H44" s="16" t="s">
        <v>203</v>
      </c>
      <c r="I44" s="16" t="s">
        <v>45</v>
      </c>
      <c r="J44" s="16"/>
      <c r="K44" s="16"/>
      <c r="L44" s="16" t="s">
        <v>244</v>
      </c>
    </row>
    <row r="45" spans="1:12" s="20" customFormat="1" ht="142.5" x14ac:dyDescent="0.25">
      <c r="A45" s="12" t="s">
        <v>93</v>
      </c>
      <c r="B45" s="16" t="s">
        <v>148</v>
      </c>
      <c r="C45" s="12" t="s">
        <v>149</v>
      </c>
      <c r="D45" s="12" t="s">
        <v>198</v>
      </c>
      <c r="E45" s="12" t="s">
        <v>215</v>
      </c>
      <c r="F45" s="12" t="s">
        <v>215</v>
      </c>
      <c r="G45" s="26">
        <v>117390000</v>
      </c>
      <c r="H45" s="12" t="s">
        <v>150</v>
      </c>
      <c r="I45" s="12" t="s">
        <v>45</v>
      </c>
      <c r="J45" s="12" t="s">
        <v>54</v>
      </c>
      <c r="K45" s="12" t="s">
        <v>96</v>
      </c>
      <c r="L45" s="12" t="s">
        <v>151</v>
      </c>
    </row>
    <row r="46" spans="1:12" s="20" customFormat="1" ht="234" customHeight="1" x14ac:dyDescent="0.25">
      <c r="A46" s="12" t="s">
        <v>87</v>
      </c>
      <c r="B46" s="16" t="s">
        <v>131</v>
      </c>
      <c r="C46" s="12" t="s">
        <v>194</v>
      </c>
      <c r="D46" s="12" t="s">
        <v>195</v>
      </c>
      <c r="E46" s="27" t="s">
        <v>167</v>
      </c>
      <c r="F46" s="27" t="s">
        <v>167</v>
      </c>
      <c r="G46" s="26">
        <v>60000000</v>
      </c>
      <c r="H46" s="12" t="s">
        <v>132</v>
      </c>
      <c r="I46" s="12" t="s">
        <v>45</v>
      </c>
      <c r="J46" s="12" t="s">
        <v>54</v>
      </c>
      <c r="K46" s="12" t="s">
        <v>133</v>
      </c>
      <c r="L46" s="12" t="s">
        <v>247</v>
      </c>
    </row>
    <row r="47" spans="1:12" s="33" customFormat="1" ht="171" x14ac:dyDescent="0.25">
      <c r="A47" s="16" t="s">
        <v>87</v>
      </c>
      <c r="B47" s="36" t="s">
        <v>229</v>
      </c>
      <c r="C47" s="16" t="s">
        <v>246</v>
      </c>
      <c r="D47" s="16" t="s">
        <v>249</v>
      </c>
      <c r="E47" s="16" t="s">
        <v>168</v>
      </c>
      <c r="F47" s="16" t="s">
        <v>168</v>
      </c>
      <c r="G47" s="35">
        <v>45000000</v>
      </c>
      <c r="H47" s="16" t="s">
        <v>203</v>
      </c>
      <c r="I47" s="16"/>
      <c r="J47" s="16"/>
      <c r="K47" s="16"/>
      <c r="L47" s="16" t="s">
        <v>262</v>
      </c>
    </row>
    <row r="48" spans="1:12" s="20" customFormat="1" ht="142.5" x14ac:dyDescent="0.25">
      <c r="A48" s="12" t="s">
        <v>93</v>
      </c>
      <c r="B48" s="16" t="s">
        <v>152</v>
      </c>
      <c r="C48" s="12" t="s">
        <v>149</v>
      </c>
      <c r="D48" s="12" t="s">
        <v>199</v>
      </c>
      <c r="E48" s="12" t="s">
        <v>168</v>
      </c>
      <c r="F48" s="12" t="s">
        <v>168</v>
      </c>
      <c r="G48" s="26">
        <v>45000000</v>
      </c>
      <c r="H48" s="12" t="s">
        <v>153</v>
      </c>
      <c r="I48" s="12" t="s">
        <v>45</v>
      </c>
      <c r="J48" s="12" t="s">
        <v>54</v>
      </c>
      <c r="K48" s="12" t="s">
        <v>101</v>
      </c>
      <c r="L48" s="12" t="s">
        <v>151</v>
      </c>
    </row>
    <row r="49" spans="1:12" s="20" customFormat="1" ht="351" customHeight="1" x14ac:dyDescent="0.25">
      <c r="A49" s="12" t="s">
        <v>42</v>
      </c>
      <c r="B49" s="16" t="s">
        <v>115</v>
      </c>
      <c r="C49" s="12" t="s">
        <v>226</v>
      </c>
      <c r="D49" s="12" t="s">
        <v>116</v>
      </c>
      <c r="E49" s="12" t="s">
        <v>168</v>
      </c>
      <c r="F49" s="12" t="s">
        <v>168</v>
      </c>
      <c r="G49" s="26">
        <v>7500000</v>
      </c>
      <c r="H49" s="12" t="s">
        <v>33</v>
      </c>
      <c r="I49" s="12" t="s">
        <v>35</v>
      </c>
      <c r="J49" s="12" t="s">
        <v>34</v>
      </c>
      <c r="K49" s="12" t="s">
        <v>117</v>
      </c>
      <c r="L49" s="12" t="s">
        <v>80</v>
      </c>
    </row>
    <row r="50" spans="1:12" s="20" customFormat="1" ht="351" customHeight="1" x14ac:dyDescent="0.25">
      <c r="A50" s="12" t="s">
        <v>42</v>
      </c>
      <c r="B50" s="16" t="s">
        <v>208</v>
      </c>
      <c r="C50" s="12" t="s">
        <v>209</v>
      </c>
      <c r="D50" s="12" t="s">
        <v>211</v>
      </c>
      <c r="E50" s="12" t="s">
        <v>168</v>
      </c>
      <c r="F50" s="12" t="s">
        <v>168</v>
      </c>
      <c r="G50" s="26">
        <v>4300000</v>
      </c>
      <c r="H50" s="12" t="s">
        <v>33</v>
      </c>
      <c r="I50" s="12" t="s">
        <v>35</v>
      </c>
      <c r="J50" s="12" t="s">
        <v>34</v>
      </c>
      <c r="K50" s="12" t="s">
        <v>210</v>
      </c>
      <c r="L50" s="12" t="s">
        <v>60</v>
      </c>
    </row>
    <row r="51" spans="1:12" s="20" customFormat="1" x14ac:dyDescent="0.25">
      <c r="A51" s="21" t="s">
        <v>170</v>
      </c>
      <c r="B51" s="22"/>
      <c r="C51" s="22"/>
      <c r="D51" s="22"/>
      <c r="E51" s="22"/>
      <c r="F51" s="22"/>
      <c r="G51" s="30"/>
      <c r="H51" s="22"/>
      <c r="I51" s="22"/>
      <c r="J51" s="22"/>
      <c r="K51" s="22"/>
      <c r="L51" s="22"/>
    </row>
    <row r="52" spans="1:12" s="20" customFormat="1" ht="42.75" x14ac:dyDescent="0.25">
      <c r="A52" s="16" t="s">
        <v>37</v>
      </c>
      <c r="B52" s="16" t="s">
        <v>111</v>
      </c>
      <c r="C52" s="12" t="s">
        <v>112</v>
      </c>
      <c r="D52" s="12" t="s">
        <v>113</v>
      </c>
      <c r="E52" s="12" t="s">
        <v>230</v>
      </c>
      <c r="F52" s="12" t="s">
        <v>230</v>
      </c>
      <c r="G52" s="26">
        <f>7000000*4.3</f>
        <v>30100000</v>
      </c>
      <c r="H52" s="12" t="s">
        <v>33</v>
      </c>
      <c r="I52" s="12" t="s">
        <v>45</v>
      </c>
      <c r="J52" s="12" t="s">
        <v>34</v>
      </c>
      <c r="K52" s="12" t="s">
        <v>114</v>
      </c>
      <c r="L52" s="12" t="s">
        <v>180</v>
      </c>
    </row>
    <row r="53" spans="1:12" s="32" customFormat="1" ht="292.5" customHeight="1" x14ac:dyDescent="0.25">
      <c r="A53" s="16" t="s">
        <v>255</v>
      </c>
      <c r="B53" s="36" t="s">
        <v>254</v>
      </c>
      <c r="C53" s="16" t="s">
        <v>264</v>
      </c>
      <c r="D53" s="16" t="s">
        <v>263</v>
      </c>
      <c r="E53" s="16" t="s">
        <v>230</v>
      </c>
      <c r="F53" s="16" t="s">
        <v>230</v>
      </c>
      <c r="G53" s="35">
        <v>9000000</v>
      </c>
      <c r="H53" s="16" t="s">
        <v>203</v>
      </c>
      <c r="I53" s="16" t="s">
        <v>45</v>
      </c>
      <c r="J53" s="16"/>
      <c r="K53" s="16"/>
      <c r="L53" s="16" t="s">
        <v>260</v>
      </c>
    </row>
    <row r="54" spans="1:12" s="32" customFormat="1" ht="303" customHeight="1" x14ac:dyDescent="0.25">
      <c r="A54" s="16" t="s">
        <v>129</v>
      </c>
      <c r="B54" s="16" t="s">
        <v>128</v>
      </c>
      <c r="C54" s="16" t="s">
        <v>177</v>
      </c>
      <c r="D54" s="16" t="s">
        <v>38</v>
      </c>
      <c r="E54" s="31" t="s">
        <v>252</v>
      </c>
      <c r="F54" s="31" t="s">
        <v>252</v>
      </c>
      <c r="G54" s="35">
        <v>200000000</v>
      </c>
      <c r="H54" s="16" t="s">
        <v>203</v>
      </c>
      <c r="I54" s="16" t="s">
        <v>45</v>
      </c>
      <c r="J54" s="16" t="s">
        <v>54</v>
      </c>
      <c r="K54" s="16" t="s">
        <v>130</v>
      </c>
      <c r="L54" s="16" t="s">
        <v>279</v>
      </c>
    </row>
    <row r="55" spans="1:12" s="32" customFormat="1" ht="142.5" x14ac:dyDescent="0.25">
      <c r="A55" s="16" t="s">
        <v>49</v>
      </c>
      <c r="B55" s="16" t="s">
        <v>134</v>
      </c>
      <c r="C55" s="16" t="s">
        <v>135</v>
      </c>
      <c r="D55" s="16" t="s">
        <v>38</v>
      </c>
      <c r="E55" s="31" t="s">
        <v>252</v>
      </c>
      <c r="F55" s="31" t="s">
        <v>252</v>
      </c>
      <c r="G55" s="35">
        <v>30000000</v>
      </c>
      <c r="H55" s="16" t="s">
        <v>258</v>
      </c>
      <c r="I55" s="16" t="s">
        <v>45</v>
      </c>
      <c r="J55" s="16" t="s">
        <v>54</v>
      </c>
      <c r="K55" s="16" t="s">
        <v>50</v>
      </c>
      <c r="L55" s="16" t="s">
        <v>280</v>
      </c>
    </row>
    <row r="56" spans="1:12" s="32" customFormat="1" ht="189.75" customHeight="1" x14ac:dyDescent="0.25">
      <c r="A56" s="16" t="s">
        <v>93</v>
      </c>
      <c r="B56" s="36" t="s">
        <v>235</v>
      </c>
      <c r="C56" s="16" t="s">
        <v>265</v>
      </c>
      <c r="D56" s="16" t="s">
        <v>266</v>
      </c>
      <c r="E56" s="16" t="s">
        <v>252</v>
      </c>
      <c r="F56" s="16" t="s">
        <v>252</v>
      </c>
      <c r="G56" s="35">
        <v>6500000</v>
      </c>
      <c r="H56" s="16" t="s">
        <v>33</v>
      </c>
      <c r="I56" s="16" t="s">
        <v>45</v>
      </c>
      <c r="J56" s="16" t="s">
        <v>267</v>
      </c>
      <c r="K56" s="16" t="s">
        <v>268</v>
      </c>
      <c r="L56" s="16" t="s">
        <v>95</v>
      </c>
    </row>
    <row r="57" spans="1:12" s="32" customFormat="1" ht="161.25" customHeight="1" x14ac:dyDescent="0.25">
      <c r="A57" s="16" t="s">
        <v>93</v>
      </c>
      <c r="B57" s="36" t="s">
        <v>236</v>
      </c>
      <c r="C57" s="16" t="s">
        <v>269</v>
      </c>
      <c r="D57" s="16" t="s">
        <v>270</v>
      </c>
      <c r="E57" s="16" t="s">
        <v>252</v>
      </c>
      <c r="F57" s="16" t="s">
        <v>252</v>
      </c>
      <c r="G57" s="35">
        <v>15000000</v>
      </c>
      <c r="H57" s="16" t="s">
        <v>33</v>
      </c>
      <c r="I57" s="16" t="s">
        <v>45</v>
      </c>
      <c r="J57" s="16" t="s">
        <v>267</v>
      </c>
      <c r="K57" s="16" t="s">
        <v>271</v>
      </c>
      <c r="L57" s="16" t="s">
        <v>261</v>
      </c>
    </row>
    <row r="58" spans="1:12" s="20" customFormat="1" x14ac:dyDescent="0.25">
      <c r="A58" s="21" t="s">
        <v>171</v>
      </c>
      <c r="B58" s="22"/>
      <c r="C58" s="22"/>
      <c r="D58" s="22"/>
      <c r="E58" s="22"/>
      <c r="F58" s="22"/>
      <c r="G58" s="30"/>
      <c r="H58" s="22"/>
      <c r="I58" s="22"/>
      <c r="J58" s="22"/>
      <c r="K58" s="22"/>
      <c r="L58" s="22"/>
    </row>
    <row r="59" spans="1:12" s="20" customFormat="1" ht="118.5" customHeight="1" x14ac:dyDescent="0.25">
      <c r="A59" s="12" t="s">
        <v>49</v>
      </c>
      <c r="B59" s="16" t="s">
        <v>48</v>
      </c>
      <c r="C59" s="12" t="s">
        <v>179</v>
      </c>
      <c r="D59" s="12" t="s">
        <v>184</v>
      </c>
      <c r="E59" s="12" t="s">
        <v>109</v>
      </c>
      <c r="F59" s="12" t="s">
        <v>109</v>
      </c>
      <c r="G59" s="26">
        <v>500000</v>
      </c>
      <c r="H59" s="12" t="s">
        <v>33</v>
      </c>
      <c r="I59" s="12" t="s">
        <v>45</v>
      </c>
      <c r="J59" s="12" t="s">
        <v>34</v>
      </c>
      <c r="K59" s="12" t="s">
        <v>154</v>
      </c>
      <c r="L59" s="12" t="s">
        <v>155</v>
      </c>
    </row>
    <row r="60" spans="1:12" s="20" customFormat="1" ht="18.75" customHeight="1" x14ac:dyDescent="0.25">
      <c r="A60" s="37" t="s">
        <v>256</v>
      </c>
      <c r="B60" s="38"/>
      <c r="C60" s="38"/>
      <c r="D60" s="38"/>
      <c r="E60" s="38"/>
      <c r="F60" s="38"/>
      <c r="G60" s="39"/>
      <c r="H60" s="38"/>
      <c r="I60" s="38"/>
      <c r="J60" s="38"/>
      <c r="K60" s="38"/>
      <c r="L60" s="38"/>
    </row>
    <row r="61" spans="1:12" s="20" customFormat="1" ht="28.5" x14ac:dyDescent="0.25">
      <c r="A61" s="40" t="s">
        <v>207</v>
      </c>
      <c r="B61" s="40"/>
      <c r="C61" s="40"/>
      <c r="D61" s="40"/>
      <c r="E61" s="40"/>
      <c r="F61" s="40"/>
      <c r="G61" s="40"/>
      <c r="H61" s="40"/>
      <c r="I61" s="40"/>
      <c r="J61" s="40"/>
      <c r="K61" s="40"/>
      <c r="L61" s="40"/>
    </row>
    <row r="62" spans="1:12" s="20" customFormat="1" x14ac:dyDescent="0.25">
      <c r="A62" s="40" t="s">
        <v>240</v>
      </c>
      <c r="B62" s="40"/>
      <c r="C62" s="40"/>
      <c r="D62" s="40"/>
      <c r="E62" s="40"/>
      <c r="F62" s="40"/>
      <c r="G62" s="40"/>
      <c r="H62" s="40"/>
      <c r="I62" s="40"/>
      <c r="J62" s="40"/>
      <c r="K62" s="40"/>
      <c r="L62" s="40"/>
    </row>
    <row r="63" spans="1:12" s="20" customFormat="1" x14ac:dyDescent="0.25">
      <c r="A63" s="41" t="s">
        <v>237</v>
      </c>
      <c r="B63" s="41" t="s">
        <v>241</v>
      </c>
      <c r="C63" s="41"/>
      <c r="D63" s="41"/>
      <c r="E63" s="41"/>
      <c r="F63" s="41"/>
      <c r="G63" s="41"/>
      <c r="H63" s="41"/>
      <c r="I63" s="41"/>
      <c r="J63" s="41"/>
      <c r="K63" s="41"/>
      <c r="L63" s="41"/>
    </row>
    <row r="64" spans="1:12" s="20" customFormat="1" x14ac:dyDescent="0.25">
      <c r="A64" s="41" t="s">
        <v>238</v>
      </c>
      <c r="B64" s="41" t="s">
        <v>242</v>
      </c>
      <c r="C64" s="41"/>
      <c r="D64" s="41"/>
      <c r="E64" s="41"/>
      <c r="F64" s="41"/>
      <c r="G64" s="41"/>
      <c r="H64" s="41"/>
      <c r="I64" s="41"/>
      <c r="J64" s="41"/>
      <c r="K64" s="41"/>
      <c r="L64" s="41"/>
    </row>
    <row r="65" spans="1:14" x14ac:dyDescent="0.25">
      <c r="A65" s="11" t="s">
        <v>239</v>
      </c>
      <c r="B65" s="11" t="s">
        <v>243</v>
      </c>
      <c r="C65" s="11"/>
      <c r="D65" s="11"/>
      <c r="E65" s="11"/>
      <c r="F65" s="11"/>
      <c r="G65" s="11"/>
      <c r="H65" s="11"/>
      <c r="I65" s="11"/>
      <c r="J65" s="11"/>
      <c r="K65" s="11"/>
      <c r="L65" s="11"/>
    </row>
    <row r="66" spans="1:14" x14ac:dyDescent="0.25">
      <c r="A66" s="11"/>
      <c r="B66" s="11"/>
      <c r="C66" s="11"/>
      <c r="D66" s="11"/>
      <c r="E66" s="11"/>
      <c r="F66" s="11"/>
      <c r="G66" s="11"/>
      <c r="H66" s="11"/>
      <c r="I66" s="11"/>
      <c r="J66" s="11"/>
      <c r="K66" s="11"/>
      <c r="L66" s="11"/>
    </row>
    <row r="67" spans="1:14" x14ac:dyDescent="0.25">
      <c r="A67" s="11"/>
      <c r="B67" s="11"/>
      <c r="C67" s="11"/>
      <c r="D67" s="11"/>
      <c r="E67" s="11"/>
      <c r="F67" s="11"/>
      <c r="G67" s="11"/>
      <c r="H67" s="11"/>
      <c r="I67" s="11"/>
      <c r="J67" s="11"/>
      <c r="K67" s="11"/>
      <c r="L67" s="11"/>
    </row>
    <row r="68" spans="1:14" x14ac:dyDescent="0.25">
      <c r="A68" s="11"/>
      <c r="B68" s="11"/>
      <c r="C68" s="21"/>
      <c r="D68" s="22"/>
      <c r="E68" s="22"/>
      <c r="F68" s="22"/>
      <c r="G68" s="22"/>
      <c r="H68" s="22"/>
      <c r="I68" s="30"/>
      <c r="J68" s="22"/>
      <c r="K68" s="22"/>
      <c r="L68" s="22"/>
      <c r="M68" s="22"/>
      <c r="N68" s="22"/>
    </row>
    <row r="69" spans="1:14" x14ac:dyDescent="0.25">
      <c r="A69" s="11"/>
      <c r="B69" s="11"/>
      <c r="C69" s="11"/>
      <c r="D69" s="11"/>
      <c r="E69" s="11"/>
      <c r="F69" s="11"/>
      <c r="G69" s="11"/>
      <c r="H69" s="11"/>
      <c r="I69" s="11"/>
      <c r="J69" s="11"/>
      <c r="K69" s="11"/>
      <c r="L69" s="11"/>
    </row>
    <row r="70" spans="1:14" x14ac:dyDescent="0.25">
      <c r="A70" s="11"/>
      <c r="B70" s="11"/>
      <c r="C70" s="11"/>
      <c r="D70" s="11"/>
      <c r="E70" s="11"/>
      <c r="F70" s="11"/>
      <c r="G70" s="11"/>
      <c r="H70" s="11"/>
      <c r="I70" s="11"/>
      <c r="J70" s="11"/>
      <c r="K70" s="11"/>
      <c r="L70" s="11"/>
    </row>
    <row r="71" spans="1:14" x14ac:dyDescent="0.25">
      <c r="A71" s="11"/>
      <c r="B71" s="11"/>
      <c r="C71" s="11"/>
      <c r="D71" s="11"/>
      <c r="E71" s="11"/>
      <c r="F71" s="11"/>
      <c r="G71" s="11"/>
      <c r="H71" s="11"/>
      <c r="I71" s="11"/>
      <c r="J71" s="11"/>
      <c r="K71" s="11"/>
      <c r="L71" s="11"/>
    </row>
    <row r="72" spans="1:14" x14ac:dyDescent="0.25">
      <c r="A72" s="11"/>
      <c r="B72" s="11"/>
      <c r="C72" s="11"/>
      <c r="D72" s="11"/>
      <c r="E72" s="11"/>
      <c r="F72" s="11"/>
      <c r="G72" s="11"/>
      <c r="H72" s="11"/>
      <c r="I72" s="11"/>
      <c r="J72" s="11"/>
      <c r="K72" s="11"/>
      <c r="L72" s="11"/>
    </row>
    <row r="73" spans="1:14" x14ac:dyDescent="0.25">
      <c r="A73" s="11"/>
      <c r="B73" s="11"/>
      <c r="C73" s="11"/>
      <c r="D73" s="11"/>
      <c r="E73" s="11"/>
      <c r="F73" s="11"/>
      <c r="G73" s="11"/>
      <c r="H73" s="11"/>
      <c r="I73" s="11"/>
      <c r="J73" s="11"/>
      <c r="K73" s="11"/>
      <c r="L73" s="11"/>
    </row>
    <row r="74" spans="1:14" x14ac:dyDescent="0.25">
      <c r="A74" s="11"/>
      <c r="B74" s="11"/>
      <c r="C74" s="11"/>
      <c r="D74" s="11"/>
      <c r="E74" s="11"/>
      <c r="F74" s="11"/>
      <c r="G74" s="11"/>
      <c r="H74" s="11"/>
      <c r="I74" s="11"/>
      <c r="J74" s="11"/>
      <c r="K74" s="11"/>
      <c r="L74" s="11"/>
    </row>
    <row r="75" spans="1:14" x14ac:dyDescent="0.25">
      <c r="A75" s="11"/>
      <c r="B75" s="11"/>
      <c r="C75" s="11"/>
      <c r="D75" s="11"/>
      <c r="E75" s="11"/>
      <c r="F75" s="11"/>
      <c r="G75" s="11"/>
      <c r="H75" s="11"/>
      <c r="I75" s="11"/>
      <c r="J75" s="11"/>
      <c r="K75" s="11"/>
      <c r="L75" s="11"/>
    </row>
    <row r="76" spans="1:14" x14ac:dyDescent="0.25">
      <c r="G76" s="34"/>
    </row>
  </sheetData>
  <pageMargins left="0.70866141732283472" right="0.70866141732283472" top="0.74803149606299213" bottom="0.74803149606299213" header="0.31496062992125984" footer="0.31496062992125984"/>
  <pageSetup paperSize="8" scale="34" fitToHeight="0" orientation="landscape" r:id="rId1"/>
  <rowBreaks count="5" manualBreakCount="5">
    <brk id="11" max="11" man="1"/>
    <brk id="19" max="11" man="1"/>
    <brk id="31" max="11" man="1"/>
    <brk id="39" max="11" man="1"/>
    <brk id="49" max="11"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6" t="s">
        <v>20</v>
      </c>
    </row>
    <row r="2" spans="1:1" ht="45" customHeight="1" x14ac:dyDescent="0.25">
      <c r="A2" s="6" t="s">
        <v>23</v>
      </c>
    </row>
    <row r="3" spans="1:1" ht="24.95" customHeight="1" x14ac:dyDescent="0.25">
      <c r="A3" s="6" t="s">
        <v>21</v>
      </c>
    </row>
    <row r="4" spans="1:1" ht="69.95" customHeight="1" x14ac:dyDescent="0.25">
      <c r="A4" s="6" t="s">
        <v>24</v>
      </c>
    </row>
    <row r="5" spans="1:1" ht="24.95" customHeight="1" x14ac:dyDescent="0.25">
      <c r="A5" s="6" t="s">
        <v>22</v>
      </c>
    </row>
    <row r="6" spans="1:1" ht="50.1" customHeight="1" x14ac:dyDescent="0.25">
      <c r="A6" s="6" t="s">
        <v>25</v>
      </c>
    </row>
    <row r="7" spans="1:1" ht="75" customHeight="1" x14ac:dyDescent="0.25">
      <c r="A7" s="6" t="s">
        <v>27</v>
      </c>
    </row>
    <row r="8" spans="1:1" ht="24.95" customHeight="1" x14ac:dyDescent="0.25">
      <c r="A8" s="6" t="s">
        <v>28</v>
      </c>
    </row>
    <row r="9" spans="1:1" ht="45" customHeight="1" x14ac:dyDescent="0.25">
      <c r="A9" s="6" t="s">
        <v>26</v>
      </c>
    </row>
    <row r="10" spans="1:1" ht="35.1" customHeight="1" x14ac:dyDescent="0.25">
      <c r="A10" s="6" t="s">
        <v>30</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2023-07-03T09:36:38Z</dcterms:modified>
</cp:coreProperties>
</file>